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55" windowWidth="23250" windowHeight="12090" activeTab="3"/>
  </bookViews>
  <sheets>
    <sheet name="меню 1 нед" sheetId="4" r:id="rId1"/>
    <sheet name="меню 2 нед" sheetId="2" r:id="rId2"/>
    <sheet name="меню 3 нед" sheetId="3" r:id="rId3"/>
    <sheet name="4 нед" sheetId="5" r:id="rId4"/>
    <sheet name="свод" sheetId="6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D63" i="4"/>
  <c r="D70" i="4"/>
  <c r="D77" i="4"/>
  <c r="D84" i="4"/>
  <c r="D19" i="5" l="1"/>
  <c r="D37" i="3" l="1"/>
  <c r="D85" i="2" l="1"/>
  <c r="D34" i="2" l="1"/>
  <c r="D61" i="5" l="1"/>
  <c r="D55" i="5"/>
  <c r="D13" i="5"/>
  <c r="F17" i="5" l="1"/>
  <c r="B10" i="6" s="1"/>
  <c r="F63" i="5"/>
  <c r="F65" i="5" s="1"/>
  <c r="C11" i="6" s="1"/>
  <c r="D59" i="2"/>
  <c r="F19" i="5" l="1"/>
  <c r="B11" i="6" s="1"/>
  <c r="C10" i="6"/>
  <c r="D72" i="2"/>
  <c r="D79" i="2"/>
  <c r="D66" i="2"/>
  <c r="D27" i="2"/>
  <c r="D20" i="2"/>
  <c r="F71" i="2" l="1"/>
  <c r="C6" i="6" s="1"/>
  <c r="F18" i="2"/>
  <c r="D81" i="3"/>
  <c r="D74" i="3"/>
  <c r="D67" i="3"/>
  <c r="D60" i="3"/>
  <c r="D53" i="3"/>
  <c r="D31" i="3"/>
  <c r="D25" i="3"/>
  <c r="D19" i="3"/>
  <c r="D13" i="3"/>
  <c r="F17" i="3" l="1"/>
  <c r="F58" i="3"/>
  <c r="F73" i="2"/>
  <c r="C7" i="6" s="1"/>
  <c r="F20" i="2"/>
  <c r="B7" i="6" s="1"/>
  <c r="B6" i="6"/>
  <c r="F60" i="3" l="1"/>
  <c r="C9" i="6" s="1"/>
  <c r="C8" i="6"/>
  <c r="F19" i="3"/>
  <c r="B9" i="6" s="1"/>
  <c r="B8" i="6"/>
  <c r="B4" i="6" l="1"/>
  <c r="C5" i="6" l="1"/>
  <c r="C12" i="6" s="1"/>
  <c r="C4" i="6"/>
  <c r="B5" i="6"/>
  <c r="B12" i="6" s="1"/>
</calcChain>
</file>

<file path=xl/sharedStrings.xml><?xml version="1.0" encoding="utf-8"?>
<sst xmlns="http://schemas.openxmlformats.org/spreadsheetml/2006/main" count="622" uniqueCount="218">
  <si>
    <t>ООО "Милланд-М", 63-13-40, 63-14-40</t>
  </si>
  <si>
    <t>________/________________/</t>
  </si>
  <si>
    <t xml:space="preserve">МЕНЮ  </t>
  </si>
  <si>
    <t>Завтрак "Школьника"</t>
  </si>
  <si>
    <t>№п</t>
  </si>
  <si>
    <t>наименование блюда</t>
  </si>
  <si>
    <t>выход, г.   7-11 лет</t>
  </si>
  <si>
    <t>Б/Ж/У/Э.Ц.</t>
  </si>
  <si>
    <t>Понедельник</t>
  </si>
  <si>
    <t>Каша рисовая молочная с маслом сливочным</t>
  </si>
  <si>
    <t>200/5</t>
  </si>
  <si>
    <t>6,31/7,15/31,59/215,25</t>
  </si>
  <si>
    <t xml:space="preserve">Чай с сахаром </t>
  </si>
  <si>
    <t>0,2/0/11/44,8</t>
  </si>
  <si>
    <t>Батон пшеничный</t>
  </si>
  <si>
    <t>Хлеб ржаной</t>
  </si>
  <si>
    <t>1,14/0,22/7,44/36,26</t>
  </si>
  <si>
    <t>Итого: руб.</t>
  </si>
  <si>
    <t>Вторник</t>
  </si>
  <si>
    <t>Сыр сливочный в индивидуальной упаковке</t>
  </si>
  <si>
    <t>1,7/4,42/0,85/49,98</t>
  </si>
  <si>
    <t xml:space="preserve">Курица запеченная </t>
  </si>
  <si>
    <t>22,4/15,3/0,54/229,77</t>
  </si>
  <si>
    <t xml:space="preserve">Кисель витаминизированный плодово-ягодный </t>
  </si>
  <si>
    <t>0/0/19,8/81,6</t>
  </si>
  <si>
    <t>Хлеб пшеничный витаминный/ржаной</t>
  </si>
  <si>
    <t>Среда</t>
  </si>
  <si>
    <t>Компот из сухофруктов</t>
  </si>
  <si>
    <t>0,4/0/27/110</t>
  </si>
  <si>
    <t>20/20</t>
  </si>
  <si>
    <t>1,4/0,14/8,8/48  1,14/0,22/7,44/36,26</t>
  </si>
  <si>
    <t>Четверг</t>
  </si>
  <si>
    <t>Фрукт (яблоко)</t>
  </si>
  <si>
    <t>Чай с сахаром и лимоном</t>
  </si>
  <si>
    <t>0,2/0/11/45,6</t>
  </si>
  <si>
    <t>Пятница</t>
  </si>
  <si>
    <t>Макароны отварные с маслом</t>
  </si>
  <si>
    <t>6,45/4,05/40,2/223,65</t>
  </si>
  <si>
    <r>
      <t>Утверждаю: Директор ООО "Милланд-М" _____________________ /</t>
    </r>
    <r>
      <rPr>
        <u/>
        <sz val="11"/>
        <color theme="1"/>
        <rFont val="Calibri"/>
        <family val="2"/>
        <charset val="204"/>
        <scheme val="minor"/>
      </rPr>
      <t>Исупов А.А./</t>
    </r>
  </si>
  <si>
    <t>Школьный обед</t>
  </si>
  <si>
    <t>6/6,28/7,12/109,74</t>
  </si>
  <si>
    <t>26,9/33,15/40,4/567</t>
  </si>
  <si>
    <t>5/8,6/12,6/147,8</t>
  </si>
  <si>
    <t>Чахохбили</t>
  </si>
  <si>
    <t>20,25/15,57/2,34/230,13</t>
  </si>
  <si>
    <t>3,15/4,5/17,55/122,85</t>
  </si>
  <si>
    <t>30/20</t>
  </si>
  <si>
    <t>1,13/0,21/13,26/72  1,14/0,22/7,44/36,26</t>
  </si>
  <si>
    <t>Суп картофельный с мясом</t>
  </si>
  <si>
    <t>6/5,4/10,8/115,6</t>
  </si>
  <si>
    <t>Каша гречневая рассыпчатая с маслом</t>
  </si>
  <si>
    <t>7,2/5,1/33,9/210,3</t>
  </si>
  <si>
    <t>Рис отварной с маслом</t>
  </si>
  <si>
    <t>3,3/4,95/32,25/182,45</t>
  </si>
  <si>
    <t>цена, руб.</t>
  </si>
  <si>
    <t>18/16,5/2,89/232,8</t>
  </si>
  <si>
    <t>Сыр порциями</t>
  </si>
  <si>
    <t>25/20</t>
  </si>
  <si>
    <t>5,74/8,78/8,74/138,04</t>
  </si>
  <si>
    <t>18,13/17,05/3,69/240,96</t>
  </si>
  <si>
    <t>Суп картофельный с макаронами</t>
  </si>
  <si>
    <t>5,51/4,83/14,47/123,38</t>
  </si>
  <si>
    <t>Бефстроганов со свинины</t>
  </si>
  <si>
    <t>18,49/18,54/3,59/256</t>
  </si>
  <si>
    <t>9/5,6/13,8/141</t>
  </si>
  <si>
    <t xml:space="preserve">3,3/7,8/22,35/173,1 </t>
  </si>
  <si>
    <r>
      <t>Утверждаю: Директор ООО "Милланд-М" _____________________ /</t>
    </r>
    <r>
      <rPr>
        <u/>
        <sz val="10"/>
        <color theme="1"/>
        <rFont val="Calibri"/>
        <family val="2"/>
        <charset val="204"/>
        <scheme val="minor"/>
      </rPr>
      <t>Исупов А.А./</t>
    </r>
  </si>
  <si>
    <t xml:space="preserve">Итого: </t>
  </si>
  <si>
    <t>12,42/2,88/4,59/93,51</t>
  </si>
  <si>
    <t>Гуляш</t>
  </si>
  <si>
    <t>Печень По-Строгановски</t>
  </si>
  <si>
    <t>13,81/7,8/7,21/154,12</t>
  </si>
  <si>
    <t>Омлет натуральный</t>
  </si>
  <si>
    <t>15,6/16,35/2,7/220,2</t>
  </si>
  <si>
    <t>Суп куриный с рисом и томатом</t>
  </si>
  <si>
    <t>Рагу овощное</t>
  </si>
  <si>
    <t xml:space="preserve">1 неделя  общая ст-ть </t>
  </si>
  <si>
    <t xml:space="preserve">2 неделя общая ст-ть </t>
  </si>
  <si>
    <t>1 неделя средняя за день</t>
  </si>
  <si>
    <t>2 неделя средняя за день</t>
  </si>
  <si>
    <t>3 неделя средняя за день</t>
  </si>
  <si>
    <t>3 неделя общая ст-ть</t>
  </si>
  <si>
    <t>4 неделя общая ст-ть</t>
  </si>
  <si>
    <t>4 неделя средняя за день</t>
  </si>
  <si>
    <t>7-11 лет завтрак</t>
  </si>
  <si>
    <t>7-11 обед</t>
  </si>
  <si>
    <t>Итого средняя ст-ть за 4 недели</t>
  </si>
  <si>
    <t>Суп гороховый  с мясом</t>
  </si>
  <si>
    <t>80/10</t>
  </si>
  <si>
    <t>4,92/8,8/31,75/233,11</t>
  </si>
  <si>
    <t>0,6/0,6/15,4/72</t>
  </si>
  <si>
    <t>3,66/3,54/0/46,5</t>
  </si>
  <si>
    <t>Филе минтая, тушеное с овощами</t>
  </si>
  <si>
    <t>Картофельное пюре</t>
  </si>
  <si>
    <t>4,98/5,01/9,96/107</t>
  </si>
  <si>
    <t>7,21/6,47/34,77/225,07</t>
  </si>
  <si>
    <t>30/30</t>
  </si>
  <si>
    <t>Мясо тушеное</t>
  </si>
  <si>
    <t>Картофель запеченный</t>
  </si>
  <si>
    <t>средняя</t>
  </si>
  <si>
    <t xml:space="preserve">средняя </t>
  </si>
  <si>
    <t>Хлеб пшеничный витаминный</t>
  </si>
  <si>
    <t>Гуляш по-Венгерски</t>
  </si>
  <si>
    <t>14,42/13,68/4,17/198,05</t>
  </si>
  <si>
    <t>Яйцо отварное</t>
  </si>
  <si>
    <t>5,1/4,6/0,3/53</t>
  </si>
  <si>
    <t>3,96/9,36/26,82/207,72</t>
  </si>
  <si>
    <t>8,64/6,12/40,68/252</t>
  </si>
  <si>
    <t>Чай с молоком</t>
  </si>
  <si>
    <t>1,52/1,35/13,27/81</t>
  </si>
  <si>
    <t>Масло порциями</t>
  </si>
  <si>
    <t>2,15/2,28/13,12/81,67</t>
  </si>
  <si>
    <t>Суп рыбный (консерва) с крупой</t>
  </si>
  <si>
    <t>Суп куриный с вермишелью</t>
  </si>
  <si>
    <t>4,8/7,6/9/123,6</t>
  </si>
  <si>
    <t>Жаркое с мясом</t>
  </si>
  <si>
    <t>среднее</t>
  </si>
  <si>
    <t>2,4/6,9/14,1/128,85</t>
  </si>
  <si>
    <t>Суп картофельный с фасолью</t>
  </si>
  <si>
    <t>6,66/5,51/8,75/111,57</t>
  </si>
  <si>
    <t>Борщ с мясом и сметаной</t>
  </si>
  <si>
    <t xml:space="preserve">Биточек из птицы </t>
  </si>
  <si>
    <t>16,56/14,22/11,7/240,93</t>
  </si>
  <si>
    <t>5,67/6,42/8,46/118,37</t>
  </si>
  <si>
    <t>Суп куриный с томатом, фасолью и овощами</t>
  </si>
  <si>
    <t>Пельмени отварные с маслом</t>
  </si>
  <si>
    <t>2,32/2,28/13,15/82</t>
  </si>
  <si>
    <t>4,66/7,31/17,08/112,51</t>
  </si>
  <si>
    <t xml:space="preserve">Средняя стоимость </t>
  </si>
  <si>
    <t>1,13/0,21/13,26/72  1,71/0,33/11,16/54,39</t>
  </si>
  <si>
    <t xml:space="preserve">1,13/0,21/13,26/72  </t>
  </si>
  <si>
    <t>1,16/0,11/11,05/60 1,14/0,22/7,44/36,26</t>
  </si>
  <si>
    <t xml:space="preserve">Каша пшенная молочная с маслом </t>
  </si>
  <si>
    <t>Суп овощной с гренками</t>
  </si>
  <si>
    <t>Бутерброд (батон,сыр)</t>
  </si>
  <si>
    <t>Блинчики с шок. соусом (2 шт)</t>
  </si>
  <si>
    <t>0,4/0/11,3/46</t>
  </si>
  <si>
    <t>Щи с мясом и сметаной</t>
  </si>
  <si>
    <t>Каша манная молочная с маслом сливочным</t>
  </si>
  <si>
    <t>3,3/8,6/23,2/183,4</t>
  </si>
  <si>
    <t xml:space="preserve">18/16,5/2,89/232,8     15,21/14,04/8,91/222,75         </t>
  </si>
  <si>
    <t>0,4/0,4/10,26/48</t>
  </si>
  <si>
    <t>35 (20/15)</t>
  </si>
  <si>
    <t>540/500</t>
  </si>
  <si>
    <t>17,09/22,2732,26/398,78</t>
  </si>
  <si>
    <t>21,36/27,83/40,32/498,47</t>
  </si>
  <si>
    <t>50/45</t>
  </si>
  <si>
    <t>3,54/0,34/22,1/120   2,64/0,48/16,08/79,2</t>
  </si>
  <si>
    <t>20,25/15,57/2,34/230,13    16,56/14,22/11,7/240,93</t>
  </si>
  <si>
    <t>17,09/22,27/32,26/398,78</t>
  </si>
  <si>
    <t>1 я неделя</t>
  </si>
  <si>
    <t>2 я неделя</t>
  </si>
  <si>
    <t>3 я неделя</t>
  </si>
  <si>
    <t>4 я неделя</t>
  </si>
  <si>
    <t xml:space="preserve">22,4/15,3/0,54/229,77                   </t>
  </si>
  <si>
    <t>5,22/4,68/24,48/161,1</t>
  </si>
  <si>
    <t>Компот из вишни</t>
  </si>
  <si>
    <t>1/0/23,6/98,4</t>
  </si>
  <si>
    <t>Н.А.Семенова</t>
  </si>
  <si>
    <t>Согласовано: Директор шк.№_11_</t>
  </si>
  <si>
    <t>Согласовано: Директор шк.№__11</t>
  </si>
  <si>
    <t>Запеканка из творога с ягодным соусом</t>
  </si>
  <si>
    <t xml:space="preserve">                              150/20</t>
  </si>
  <si>
    <t xml:space="preserve">                      22,95/10,05/32,59/314,86</t>
  </si>
  <si>
    <t>Биточек из птицы</t>
  </si>
  <si>
    <t xml:space="preserve">     16,56/14,22/11,7/240,93        </t>
  </si>
  <si>
    <t xml:space="preserve">16,69/13,86/10,69/234,91           </t>
  </si>
  <si>
    <t xml:space="preserve">Батон пшеничный </t>
  </si>
  <si>
    <t>понедельник</t>
  </si>
  <si>
    <t>0,6/0,6/14,7/70,5</t>
  </si>
  <si>
    <t>3,3/7,8/22,35/173,1</t>
  </si>
  <si>
    <t>2,28/0,24/14,76/70,5</t>
  </si>
  <si>
    <t>1,2/5,4/5,16/73,2</t>
  </si>
  <si>
    <t>Огурцы порционные</t>
  </si>
  <si>
    <t>0,48/0,6/1,56.8,4</t>
  </si>
  <si>
    <t>14,84/12,69/4,46.191,87</t>
  </si>
  <si>
    <t>1,32/0,24/8,04/39,6</t>
  </si>
  <si>
    <t>0,25/0/12,73/51,3</t>
  </si>
  <si>
    <t>Свекольник с мясом и сметаной</t>
  </si>
  <si>
    <t>5,89/8,82/9,6/142,2</t>
  </si>
  <si>
    <t>Филе птицы в кисло сладком соусе</t>
  </si>
  <si>
    <t>13,94/16,18/5,21/224,21</t>
  </si>
  <si>
    <t>Суп овощной с мясом и сметаной</t>
  </si>
  <si>
    <t>Каша пшеничная молочная с маслом</t>
  </si>
  <si>
    <t>5,0/9,05/47,4/291,2</t>
  </si>
  <si>
    <t>3/1,16/19,92/104,8</t>
  </si>
  <si>
    <t>Батон пшеничный/хлеб ржаной</t>
  </si>
  <si>
    <t>5,2/1,6</t>
  </si>
  <si>
    <t>Горошек консервированный</t>
  </si>
  <si>
    <t>1,86/0,12/4,26.24,6</t>
  </si>
  <si>
    <t>Курица запеченная с соусом и зеленью</t>
  </si>
  <si>
    <t>24,03/19,83.1,61.279,17</t>
  </si>
  <si>
    <t>7,2.5,1.33,9.210,3</t>
  </si>
  <si>
    <t>35/20</t>
  </si>
  <si>
    <t>0,48/0,6/1,56/8,4</t>
  </si>
  <si>
    <t>15,67/24,4/24,59/382,65</t>
  </si>
  <si>
    <t>Кисель витоминизированный плодово ягодный</t>
  </si>
  <si>
    <t>Сок фруктовый</t>
  </si>
  <si>
    <t>1/0,2/20,2/92</t>
  </si>
  <si>
    <t>Рассольник с мясом и сметаной</t>
  </si>
  <si>
    <t>240/10</t>
  </si>
  <si>
    <t>Яблоко</t>
  </si>
  <si>
    <t>30/25</t>
  </si>
  <si>
    <t>2,28/0,24/14,76/70,5  1,32/0,24/8,04/39,6</t>
  </si>
  <si>
    <t>Оладьи с джемом</t>
  </si>
  <si>
    <t>70/15</t>
  </si>
  <si>
    <t>4,01/14,35/26,72/252,91</t>
  </si>
  <si>
    <t>Курица запеченая</t>
  </si>
  <si>
    <t>Фрукты в ассортименте (яблоко)</t>
  </si>
  <si>
    <t>Запеканка творожная "Зебра" со сгущённым молоком</t>
  </si>
  <si>
    <t>20,68/9,07/30,54/287,68</t>
  </si>
  <si>
    <t>Икра кабачковая</t>
  </si>
  <si>
    <t>Котлета домашняя</t>
  </si>
  <si>
    <t>Филе птицы тушеное в томатном соусе</t>
  </si>
  <si>
    <t>Плов с мясом и с куркумой</t>
  </si>
  <si>
    <t>Биточек (мясо, птица)</t>
  </si>
  <si>
    <t>Гуляш по -Венгерски</t>
  </si>
  <si>
    <t xml:space="preserve">Мясо тушеное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</si>
</sst>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16" fontId="0" fillId="0" borderId="0" xfId="0" applyNumberFormat="1"/>
    <xf numFmtId="0" fontId="0" fillId="0" borderId="1" xfId="0" applyBorder="1"/>
    <xf numFmtId="0" fontId="3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2" fontId="0" fillId="0" borderId="1" xfId="0" applyNumberFormat="1" applyBorder="1"/>
    <xf numFmtId="2" fontId="1" fillId="2" borderId="1" xfId="0" applyNumberFormat="1" applyFont="1" applyFill="1" applyBorder="1"/>
    <xf numFmtId="0" fontId="3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opLeftCell="A61" zoomScale="99" zoomScaleNormal="99" workbookViewId="0">
      <selection activeCell="D84" sqref="D84"/>
    </sheetView>
  </sheetViews>
  <sheetFormatPr defaultColWidth="9.140625" defaultRowHeight="12" customHeight="1" x14ac:dyDescent="0.2"/>
  <cols>
    <col min="1" max="1" width="3.42578125" style="2" customWidth="1"/>
    <col min="2" max="2" width="39" style="2" customWidth="1"/>
    <col min="3" max="3" width="9.140625" style="2"/>
    <col min="4" max="4" width="8.28515625" style="2" customWidth="1"/>
    <col min="5" max="5" width="23.42578125" style="2" customWidth="1"/>
    <col min="6" max="16384" width="9.140625" style="2"/>
  </cols>
  <sheetData>
    <row r="1" spans="1:17" ht="12" customHeight="1" x14ac:dyDescent="0.2">
      <c r="A1" s="1" t="s">
        <v>0</v>
      </c>
      <c r="D1" s="1" t="s">
        <v>159</v>
      </c>
      <c r="E1" s="1"/>
    </row>
    <row r="2" spans="1:17" ht="12" customHeight="1" x14ac:dyDescent="0.2">
      <c r="B2" s="1"/>
      <c r="C2" s="1"/>
      <c r="D2" s="1" t="s">
        <v>1</v>
      </c>
      <c r="E2" s="1" t="s">
        <v>158</v>
      </c>
    </row>
    <row r="3" spans="1:17" ht="12" customHeight="1" x14ac:dyDescent="0.2">
      <c r="B3" s="3" t="s">
        <v>2</v>
      </c>
      <c r="C3" s="3"/>
      <c r="D3" s="3"/>
      <c r="E3" s="3"/>
    </row>
    <row r="4" spans="1:17" ht="12" customHeight="1" x14ac:dyDescent="0.2">
      <c r="B4" s="43" t="s">
        <v>150</v>
      </c>
      <c r="C4" s="1"/>
      <c r="D4" s="1"/>
      <c r="E4" s="1"/>
    </row>
    <row r="5" spans="1:17" ht="12" customHeight="1" x14ac:dyDescent="0.25">
      <c r="B5" s="18" t="s">
        <v>3</v>
      </c>
      <c r="C5" s="3"/>
      <c r="D5" s="3"/>
      <c r="E5" s="3"/>
      <c r="H5" s="23"/>
      <c r="I5"/>
      <c r="J5"/>
      <c r="K5"/>
    </row>
    <row r="6" spans="1:17" ht="24" customHeight="1" x14ac:dyDescent="0.2">
      <c r="A6" s="8" t="s">
        <v>4</v>
      </c>
      <c r="B6" s="8" t="s">
        <v>5</v>
      </c>
      <c r="C6" s="19" t="s">
        <v>6</v>
      </c>
      <c r="D6" s="19" t="s">
        <v>54</v>
      </c>
      <c r="E6" s="19" t="s">
        <v>7</v>
      </c>
    </row>
    <row r="7" spans="1:17" ht="12" customHeight="1" x14ac:dyDescent="0.2">
      <c r="A7" s="51" t="s">
        <v>168</v>
      </c>
      <c r="B7" s="52"/>
      <c r="C7" s="52"/>
      <c r="D7" s="52"/>
      <c r="E7" s="52"/>
    </row>
    <row r="8" spans="1:17" ht="12" customHeight="1" x14ac:dyDescent="0.2">
      <c r="A8" s="21">
        <v>1</v>
      </c>
      <c r="B8" s="8" t="s">
        <v>9</v>
      </c>
      <c r="C8" s="11" t="s">
        <v>10</v>
      </c>
      <c r="D8" s="11">
        <v>26.3</v>
      </c>
      <c r="E8" s="11" t="s">
        <v>11</v>
      </c>
    </row>
    <row r="9" spans="1:17" ht="12" customHeight="1" x14ac:dyDescent="0.2">
      <c r="A9" s="11">
        <v>2</v>
      </c>
      <c r="B9" s="22" t="s">
        <v>204</v>
      </c>
      <c r="C9" s="11" t="s">
        <v>205</v>
      </c>
      <c r="D9" s="11">
        <v>33</v>
      </c>
      <c r="E9" s="11" t="s">
        <v>206</v>
      </c>
    </row>
    <row r="10" spans="1:17" ht="12" customHeight="1" x14ac:dyDescent="0.2">
      <c r="A10" s="11">
        <v>3</v>
      </c>
      <c r="B10" s="22" t="s">
        <v>12</v>
      </c>
      <c r="C10" s="11">
        <v>200</v>
      </c>
      <c r="D10" s="11">
        <v>2.5</v>
      </c>
      <c r="E10" s="11" t="s">
        <v>34</v>
      </c>
    </row>
    <row r="11" spans="1:17" ht="14.25" customHeight="1" x14ac:dyDescent="0.2">
      <c r="A11" s="11">
        <v>4</v>
      </c>
      <c r="B11" s="8" t="s">
        <v>167</v>
      </c>
      <c r="C11" s="11">
        <v>30</v>
      </c>
      <c r="D11" s="11">
        <v>3.9</v>
      </c>
      <c r="E11" s="19" t="s">
        <v>130</v>
      </c>
    </row>
    <row r="12" spans="1:17" ht="12" customHeight="1" x14ac:dyDescent="0.2">
      <c r="A12" s="11"/>
      <c r="B12" s="8" t="s">
        <v>67</v>
      </c>
      <c r="C12" s="11">
        <v>520</v>
      </c>
      <c r="D12" s="11">
        <f>SUM(D8:D11)</f>
        <v>65.7</v>
      </c>
      <c r="E12" s="11"/>
    </row>
    <row r="13" spans="1:17" ht="12" customHeight="1" x14ac:dyDescent="0.2">
      <c r="A13" s="51" t="s">
        <v>18</v>
      </c>
      <c r="B13" s="52"/>
      <c r="C13" s="52"/>
      <c r="D13" s="52"/>
      <c r="E13" s="52"/>
    </row>
    <row r="14" spans="1:17" ht="12" customHeight="1" x14ac:dyDescent="0.2">
      <c r="A14" s="44">
        <v>1</v>
      </c>
      <c r="B14" s="45" t="s">
        <v>19</v>
      </c>
      <c r="C14" s="45">
        <v>17</v>
      </c>
      <c r="D14" s="45">
        <v>13</v>
      </c>
      <c r="E14" s="45" t="s">
        <v>20</v>
      </c>
    </row>
    <row r="15" spans="1:17" ht="25.5" customHeight="1" x14ac:dyDescent="0.2">
      <c r="A15" s="21">
        <v>2</v>
      </c>
      <c r="B15" s="8" t="s">
        <v>207</v>
      </c>
      <c r="C15" s="11">
        <v>90</v>
      </c>
      <c r="D15" s="11">
        <v>54</v>
      </c>
      <c r="E15" s="19" t="s">
        <v>154</v>
      </c>
      <c r="F15" s="25"/>
      <c r="J15" s="31"/>
      <c r="K15" s="31"/>
      <c r="L15" s="31"/>
      <c r="M15" s="31"/>
      <c r="N15" s="31"/>
      <c r="O15" s="31"/>
      <c r="P15" s="31"/>
      <c r="Q15" s="31"/>
    </row>
    <row r="16" spans="1:17" ht="14.25" customHeight="1" x14ac:dyDescent="0.2">
      <c r="A16" s="21">
        <v>3</v>
      </c>
      <c r="B16" s="8" t="s">
        <v>50</v>
      </c>
      <c r="C16" s="11">
        <v>150</v>
      </c>
      <c r="D16" s="11">
        <v>11.9</v>
      </c>
      <c r="E16" s="11" t="s">
        <v>155</v>
      </c>
      <c r="F16" s="25"/>
      <c r="J16" s="31"/>
      <c r="K16" s="31"/>
      <c r="L16" s="31"/>
      <c r="M16" s="31"/>
      <c r="N16" s="31"/>
      <c r="O16" s="31"/>
      <c r="P16" s="31"/>
      <c r="Q16" s="31"/>
    </row>
    <row r="17" spans="1:17" ht="22.5" customHeight="1" x14ac:dyDescent="0.2">
      <c r="A17" s="11">
        <v>4</v>
      </c>
      <c r="B17" s="22" t="s">
        <v>23</v>
      </c>
      <c r="C17" s="11">
        <v>200</v>
      </c>
      <c r="D17" s="11">
        <v>6.5</v>
      </c>
      <c r="E17" s="11" t="s">
        <v>24</v>
      </c>
      <c r="F17" s="25"/>
      <c r="J17" s="31"/>
      <c r="K17" s="31"/>
      <c r="L17" s="31"/>
      <c r="M17" s="31"/>
      <c r="N17" s="31"/>
      <c r="O17" s="31"/>
      <c r="P17" s="31"/>
      <c r="Q17" s="31"/>
    </row>
    <row r="18" spans="1:17" ht="23.25" customHeight="1" x14ac:dyDescent="0.2">
      <c r="A18" s="11">
        <v>5</v>
      </c>
      <c r="B18" s="8" t="s">
        <v>25</v>
      </c>
      <c r="C18" s="11" t="s">
        <v>46</v>
      </c>
      <c r="D18" s="11">
        <v>4.3</v>
      </c>
      <c r="E18" s="19" t="s">
        <v>131</v>
      </c>
      <c r="F18" s="25"/>
      <c r="J18" s="31"/>
      <c r="K18" s="31"/>
      <c r="L18" s="31"/>
      <c r="M18" s="31"/>
      <c r="N18" s="31"/>
      <c r="O18" s="31"/>
      <c r="P18" s="31"/>
      <c r="Q18" s="31"/>
    </row>
    <row r="19" spans="1:17" ht="12" customHeight="1" x14ac:dyDescent="0.2">
      <c r="A19" s="11"/>
      <c r="B19" s="8" t="s">
        <v>67</v>
      </c>
      <c r="C19" s="11">
        <v>507</v>
      </c>
      <c r="D19" s="11">
        <v>89.7</v>
      </c>
      <c r="E19" s="11"/>
      <c r="F19" s="25"/>
      <c r="J19" s="31"/>
      <c r="K19" s="31"/>
      <c r="L19" s="31"/>
      <c r="M19" s="31"/>
      <c r="N19" s="31"/>
      <c r="O19" s="31"/>
      <c r="P19" s="31"/>
      <c r="Q19" s="31"/>
    </row>
    <row r="20" spans="1:17" ht="12" customHeight="1" x14ac:dyDescent="0.2">
      <c r="A20" s="51" t="s">
        <v>26</v>
      </c>
      <c r="B20" s="52"/>
      <c r="C20" s="52"/>
      <c r="D20" s="52"/>
      <c r="E20" s="52"/>
      <c r="J20" s="31"/>
      <c r="K20" s="31"/>
      <c r="L20" s="31"/>
      <c r="M20" s="31"/>
      <c r="N20" s="31"/>
      <c r="O20" s="31"/>
      <c r="P20" s="31"/>
      <c r="Q20" s="31"/>
    </row>
    <row r="21" spans="1:17" ht="12" customHeight="1" x14ac:dyDescent="0.2">
      <c r="A21" s="11">
        <v>1</v>
      </c>
      <c r="B21" s="12" t="s">
        <v>209</v>
      </c>
      <c r="C21" s="11">
        <v>150</v>
      </c>
      <c r="D21" s="11">
        <v>62</v>
      </c>
      <c r="E21" s="11" t="s">
        <v>210</v>
      </c>
      <c r="J21" s="31"/>
      <c r="K21" s="31"/>
      <c r="L21" s="31"/>
      <c r="M21" s="31"/>
      <c r="N21" s="31"/>
      <c r="O21" s="31"/>
      <c r="P21" s="31"/>
      <c r="Q21" s="31"/>
    </row>
    <row r="22" spans="1:17" ht="12" customHeight="1" x14ac:dyDescent="0.2">
      <c r="A22" s="11">
        <v>2</v>
      </c>
      <c r="B22" s="8" t="s">
        <v>208</v>
      </c>
      <c r="C22" s="11">
        <v>150</v>
      </c>
      <c r="D22" s="11">
        <v>27.9</v>
      </c>
      <c r="E22" s="11" t="s">
        <v>169</v>
      </c>
      <c r="J22" s="31"/>
      <c r="K22" s="31"/>
      <c r="L22" s="31"/>
      <c r="M22" s="31"/>
      <c r="N22" s="31"/>
      <c r="O22" s="31"/>
      <c r="P22" s="31"/>
      <c r="Q22" s="31"/>
    </row>
    <row r="23" spans="1:17" ht="12" customHeight="1" x14ac:dyDescent="0.2">
      <c r="A23" s="11">
        <v>3</v>
      </c>
      <c r="B23" s="22" t="s">
        <v>33</v>
      </c>
      <c r="C23" s="11">
        <v>200</v>
      </c>
      <c r="D23" s="11">
        <v>4.5</v>
      </c>
      <c r="E23" s="11" t="s">
        <v>157</v>
      </c>
    </row>
    <row r="24" spans="1:17" ht="25.9" customHeight="1" x14ac:dyDescent="0.2">
      <c r="A24" s="11">
        <v>4</v>
      </c>
      <c r="B24" s="8" t="s">
        <v>14</v>
      </c>
      <c r="C24" s="11">
        <v>30</v>
      </c>
      <c r="D24" s="11">
        <v>3.9</v>
      </c>
      <c r="E24" s="19" t="s">
        <v>34</v>
      </c>
    </row>
    <row r="25" spans="1:17" ht="12" customHeight="1" x14ac:dyDescent="0.2">
      <c r="A25" s="11"/>
      <c r="B25" s="8" t="s">
        <v>67</v>
      </c>
      <c r="C25" s="11">
        <v>530</v>
      </c>
      <c r="D25" s="11">
        <v>98.3</v>
      </c>
      <c r="E25" s="11"/>
    </row>
    <row r="26" spans="1:17" ht="12" customHeight="1" x14ac:dyDescent="0.2">
      <c r="A26" s="51" t="s">
        <v>31</v>
      </c>
      <c r="B26" s="52"/>
      <c r="C26" s="52"/>
      <c r="D26" s="52"/>
      <c r="E26" s="52"/>
    </row>
    <row r="27" spans="1:17" ht="12" customHeight="1" x14ac:dyDescent="0.2">
      <c r="A27" s="44">
        <v>1</v>
      </c>
      <c r="B27" s="46" t="s">
        <v>211</v>
      </c>
      <c r="C27" s="45">
        <v>60</v>
      </c>
      <c r="D27" s="45">
        <v>16.2</v>
      </c>
      <c r="E27" s="45" t="s">
        <v>172</v>
      </c>
    </row>
    <row r="28" spans="1:17" ht="12" customHeight="1" x14ac:dyDescent="0.2">
      <c r="A28" s="11">
        <v>2</v>
      </c>
      <c r="B28" s="22" t="s">
        <v>212</v>
      </c>
      <c r="C28" s="11">
        <v>90</v>
      </c>
      <c r="D28" s="11">
        <v>41.5</v>
      </c>
      <c r="E28" s="11" t="s">
        <v>63</v>
      </c>
    </row>
    <row r="29" spans="1:17" ht="12" customHeight="1" x14ac:dyDescent="0.2">
      <c r="A29" s="11">
        <v>3</v>
      </c>
      <c r="B29" s="8" t="s">
        <v>93</v>
      </c>
      <c r="C29" s="11">
        <v>150</v>
      </c>
      <c r="D29" s="11">
        <v>19.600000000000001</v>
      </c>
      <c r="E29" s="11" t="s">
        <v>170</v>
      </c>
    </row>
    <row r="30" spans="1:17" ht="12" customHeight="1" x14ac:dyDescent="0.2">
      <c r="A30" s="11">
        <v>4</v>
      </c>
      <c r="B30" s="22" t="s">
        <v>27</v>
      </c>
      <c r="C30" s="11">
        <v>200</v>
      </c>
      <c r="D30" s="11">
        <v>6.2</v>
      </c>
      <c r="E30" s="11" t="s">
        <v>28</v>
      </c>
    </row>
    <row r="31" spans="1:17" ht="24" customHeight="1" x14ac:dyDescent="0.2">
      <c r="A31" s="11">
        <v>5</v>
      </c>
      <c r="B31" s="8" t="s">
        <v>25</v>
      </c>
      <c r="C31" s="11" t="s">
        <v>46</v>
      </c>
      <c r="D31" s="11">
        <v>4.3</v>
      </c>
      <c r="E31" s="19" t="s">
        <v>171</v>
      </c>
    </row>
    <row r="32" spans="1:17" ht="12" customHeight="1" x14ac:dyDescent="0.2">
      <c r="A32" s="11"/>
      <c r="B32" s="8" t="s">
        <v>67</v>
      </c>
      <c r="C32" s="11">
        <v>550</v>
      </c>
      <c r="D32" s="11">
        <v>87.8</v>
      </c>
      <c r="E32" s="11"/>
    </row>
    <row r="33" spans="1:22" ht="12" customHeight="1" x14ac:dyDescent="0.2">
      <c r="A33" s="51" t="s">
        <v>35</v>
      </c>
      <c r="B33" s="52"/>
      <c r="C33" s="52"/>
      <c r="D33" s="52"/>
      <c r="E33" s="52"/>
    </row>
    <row r="34" spans="1:22" ht="12" customHeight="1" x14ac:dyDescent="0.2">
      <c r="A34" s="21">
        <v>1</v>
      </c>
      <c r="B34" s="22" t="s">
        <v>173</v>
      </c>
      <c r="C34" s="11">
        <v>60</v>
      </c>
      <c r="D34" s="11">
        <v>14.6</v>
      </c>
      <c r="E34" s="11" t="s">
        <v>174</v>
      </c>
      <c r="P34" s="31"/>
      <c r="Q34" s="31"/>
      <c r="R34" s="31"/>
      <c r="S34" s="31"/>
      <c r="T34" s="31"/>
      <c r="U34" s="31"/>
      <c r="V34" s="31"/>
    </row>
    <row r="35" spans="1:22" ht="38.25" customHeight="1" x14ac:dyDescent="0.2">
      <c r="A35" s="21">
        <v>2</v>
      </c>
      <c r="B35" s="12" t="s">
        <v>213</v>
      </c>
      <c r="C35" s="19">
        <v>90</v>
      </c>
      <c r="D35" s="19">
        <v>52</v>
      </c>
      <c r="E35" s="39" t="s">
        <v>175</v>
      </c>
      <c r="H35" s="20"/>
      <c r="P35" s="42"/>
      <c r="Q35" s="35"/>
      <c r="R35" s="35"/>
      <c r="S35" s="35"/>
      <c r="T35" s="31"/>
      <c r="U35" s="31"/>
      <c r="V35" s="31"/>
    </row>
    <row r="36" spans="1:22" ht="38.25" customHeight="1" x14ac:dyDescent="0.2">
      <c r="A36" s="44"/>
      <c r="B36" s="22" t="s">
        <v>36</v>
      </c>
      <c r="C36" s="19">
        <v>150</v>
      </c>
      <c r="D36" s="19">
        <v>11</v>
      </c>
      <c r="E36" s="39" t="s">
        <v>37</v>
      </c>
      <c r="H36" s="20"/>
      <c r="P36" s="42"/>
      <c r="Q36" s="35"/>
      <c r="R36" s="35"/>
      <c r="S36" s="35"/>
      <c r="T36" s="31"/>
      <c r="U36" s="31"/>
      <c r="V36" s="31"/>
    </row>
    <row r="37" spans="1:22" ht="12" customHeight="1" x14ac:dyDescent="0.2">
      <c r="A37" s="21">
        <v>3</v>
      </c>
      <c r="B37" s="22" t="s">
        <v>12</v>
      </c>
      <c r="C37" s="11">
        <v>200</v>
      </c>
      <c r="D37" s="11">
        <v>2.5</v>
      </c>
      <c r="E37" s="11" t="s">
        <v>13</v>
      </c>
    </row>
    <row r="38" spans="1:22" ht="12" customHeight="1" x14ac:dyDescent="0.2">
      <c r="A38" s="21">
        <v>4</v>
      </c>
      <c r="B38" s="8" t="s">
        <v>25</v>
      </c>
      <c r="C38" s="11" t="s">
        <v>29</v>
      </c>
      <c r="D38" s="11">
        <v>3.4</v>
      </c>
      <c r="E38" s="19" t="s">
        <v>176</v>
      </c>
    </row>
    <row r="39" spans="1:22" ht="12" customHeight="1" x14ac:dyDescent="0.2">
      <c r="A39" s="11"/>
      <c r="B39" s="8" t="s">
        <v>67</v>
      </c>
      <c r="C39" s="11">
        <v>540</v>
      </c>
      <c r="D39" s="11">
        <v>83.5</v>
      </c>
      <c r="E39" s="11"/>
    </row>
    <row r="40" spans="1:22" ht="12" customHeight="1" x14ac:dyDescent="0.2">
      <c r="A40" s="20"/>
      <c r="B40" s="15"/>
      <c r="C40" s="20"/>
      <c r="D40" s="20"/>
      <c r="E40" s="20"/>
    </row>
    <row r="41" spans="1:22" ht="12" customHeight="1" x14ac:dyDescent="0.2">
      <c r="A41" s="20"/>
      <c r="B41" s="15"/>
      <c r="C41" s="20"/>
      <c r="D41" s="20"/>
      <c r="E41" s="20"/>
    </row>
    <row r="42" spans="1:22" ht="12" customHeight="1" x14ac:dyDescent="0.2">
      <c r="A42" s="2" t="s">
        <v>66</v>
      </c>
    </row>
    <row r="45" spans="1:22" ht="12" customHeight="1" x14ac:dyDescent="0.2">
      <c r="A45" s="4" t="s">
        <v>0</v>
      </c>
      <c r="B45" s="15"/>
      <c r="D45" s="1" t="s">
        <v>159</v>
      </c>
      <c r="E45" s="1"/>
    </row>
    <row r="46" spans="1:22" ht="12" customHeight="1" x14ac:dyDescent="0.2">
      <c r="A46" s="15"/>
      <c r="B46" s="4"/>
      <c r="C46" s="1"/>
      <c r="D46" s="1" t="s">
        <v>1</v>
      </c>
      <c r="E46" s="1" t="s">
        <v>158</v>
      </c>
    </row>
    <row r="47" spans="1:22" ht="12" customHeight="1" x14ac:dyDescent="0.2">
      <c r="A47" s="15"/>
      <c r="B47" s="3" t="s">
        <v>2</v>
      </c>
      <c r="C47" s="3"/>
      <c r="D47" s="3"/>
      <c r="E47" s="3"/>
    </row>
    <row r="48" spans="1:22" ht="12" customHeight="1" x14ac:dyDescent="0.2">
      <c r="B48" s="43" t="s">
        <v>150</v>
      </c>
      <c r="C48" s="1"/>
      <c r="D48" s="1"/>
      <c r="E48" s="1"/>
    </row>
    <row r="49" spans="1:12" ht="12" customHeight="1" x14ac:dyDescent="0.25">
      <c r="B49" s="18" t="s">
        <v>39</v>
      </c>
      <c r="C49" s="3"/>
      <c r="D49" s="3"/>
      <c r="E49" s="3"/>
      <c r="I49" s="23"/>
      <c r="J49"/>
      <c r="K49"/>
      <c r="L49"/>
    </row>
    <row r="50" spans="1:12" ht="23.25" customHeight="1" x14ac:dyDescent="0.2">
      <c r="A50" s="8" t="s">
        <v>4</v>
      </c>
      <c r="B50" s="8" t="s">
        <v>5</v>
      </c>
      <c r="C50" s="19" t="s">
        <v>6</v>
      </c>
      <c r="D50" s="19" t="s">
        <v>54</v>
      </c>
      <c r="E50" s="19" t="s">
        <v>7</v>
      </c>
    </row>
    <row r="51" spans="1:12" ht="12" customHeight="1" x14ac:dyDescent="0.2">
      <c r="A51" s="51" t="s">
        <v>8</v>
      </c>
      <c r="B51" s="52"/>
      <c r="C51" s="52"/>
      <c r="D51" s="52"/>
      <c r="E51" s="52"/>
    </row>
    <row r="52" spans="1:12" ht="12" customHeight="1" x14ac:dyDescent="0.2">
      <c r="A52" s="21">
        <v>1</v>
      </c>
      <c r="B52" s="8" t="s">
        <v>137</v>
      </c>
      <c r="C52" s="11">
        <v>200</v>
      </c>
      <c r="D52" s="11">
        <v>27.3</v>
      </c>
      <c r="E52" s="11" t="s">
        <v>40</v>
      </c>
    </row>
    <row r="53" spans="1:12" ht="12" customHeight="1" x14ac:dyDescent="0.2">
      <c r="A53" s="21">
        <v>2</v>
      </c>
      <c r="B53" s="12" t="s">
        <v>214</v>
      </c>
      <c r="C53" s="11">
        <v>240</v>
      </c>
      <c r="D53" s="11">
        <v>82.9</v>
      </c>
      <c r="E53" s="11" t="s">
        <v>41</v>
      </c>
    </row>
    <row r="54" spans="1:12" ht="12" customHeight="1" x14ac:dyDescent="0.2">
      <c r="A54" s="11">
        <v>3</v>
      </c>
      <c r="B54" s="22" t="s">
        <v>27</v>
      </c>
      <c r="C54" s="11">
        <v>200</v>
      </c>
      <c r="D54" s="11">
        <v>6.2</v>
      </c>
      <c r="E54" s="11" t="s">
        <v>13</v>
      </c>
    </row>
    <row r="55" spans="1:12" ht="25.5" customHeight="1" x14ac:dyDescent="0.2">
      <c r="A55" s="11">
        <v>4</v>
      </c>
      <c r="B55" s="8" t="s">
        <v>25</v>
      </c>
      <c r="C55" s="11" t="s">
        <v>96</v>
      </c>
      <c r="D55" s="11">
        <v>5.0999999999999996</v>
      </c>
      <c r="E55" s="19" t="s">
        <v>129</v>
      </c>
    </row>
    <row r="56" spans="1:12" ht="12" customHeight="1" x14ac:dyDescent="0.2">
      <c r="A56" s="11"/>
      <c r="B56" s="8" t="s">
        <v>67</v>
      </c>
      <c r="C56" s="11">
        <v>700</v>
      </c>
      <c r="D56" s="11">
        <v>121.5</v>
      </c>
      <c r="E56" s="11"/>
    </row>
    <row r="57" spans="1:12" ht="12" customHeight="1" x14ac:dyDescent="0.2">
      <c r="A57" s="51" t="s">
        <v>18</v>
      </c>
      <c r="B57" s="52"/>
      <c r="C57" s="52"/>
      <c r="D57" s="52"/>
      <c r="E57" s="52"/>
    </row>
    <row r="58" spans="1:12" ht="14.25" customHeight="1" x14ac:dyDescent="0.2">
      <c r="A58" s="21">
        <v>1</v>
      </c>
      <c r="B58" s="8" t="s">
        <v>112</v>
      </c>
      <c r="C58" s="11">
        <v>200</v>
      </c>
      <c r="D58" s="11">
        <v>20.8</v>
      </c>
      <c r="E58" s="11" t="s">
        <v>42</v>
      </c>
    </row>
    <row r="59" spans="1:12" ht="24.75" customHeight="1" x14ac:dyDescent="0.2">
      <c r="A59" s="21">
        <v>2</v>
      </c>
      <c r="B59" s="22" t="s">
        <v>43</v>
      </c>
      <c r="C59" s="11">
        <v>90</v>
      </c>
      <c r="D59" s="11">
        <v>54</v>
      </c>
      <c r="E59" s="19" t="s">
        <v>148</v>
      </c>
    </row>
    <row r="60" spans="1:12" ht="12" customHeight="1" x14ac:dyDescent="0.2">
      <c r="A60" s="21">
        <v>3</v>
      </c>
      <c r="B60" s="8" t="s">
        <v>93</v>
      </c>
      <c r="C60" s="11">
        <v>150</v>
      </c>
      <c r="D60" s="11">
        <v>19.600000000000001</v>
      </c>
      <c r="E60" s="11" t="s">
        <v>65</v>
      </c>
    </row>
    <row r="61" spans="1:12" ht="12" customHeight="1" x14ac:dyDescent="0.2">
      <c r="A61" s="21">
        <v>4</v>
      </c>
      <c r="B61" s="22" t="s">
        <v>156</v>
      </c>
      <c r="C61" s="11">
        <v>200</v>
      </c>
      <c r="D61" s="11">
        <v>9.5</v>
      </c>
      <c r="E61" s="11" t="s">
        <v>177</v>
      </c>
    </row>
    <row r="62" spans="1:12" ht="26.25" customHeight="1" x14ac:dyDescent="0.2">
      <c r="A62" s="11">
        <v>5</v>
      </c>
      <c r="B62" s="8" t="s">
        <v>25</v>
      </c>
      <c r="C62" s="11" t="s">
        <v>96</v>
      </c>
      <c r="D62" s="11">
        <v>5.0999999999999996</v>
      </c>
      <c r="E62" s="19" t="s">
        <v>129</v>
      </c>
    </row>
    <row r="63" spans="1:12" ht="12" customHeight="1" x14ac:dyDescent="0.2">
      <c r="A63" s="11"/>
      <c r="B63" s="8" t="s">
        <v>67</v>
      </c>
      <c r="C63" s="11">
        <v>700</v>
      </c>
      <c r="D63" s="11">
        <f>SUM(D58:D62)</f>
        <v>109</v>
      </c>
      <c r="E63" s="11"/>
    </row>
    <row r="64" spans="1:12" ht="12" customHeight="1" x14ac:dyDescent="0.2">
      <c r="A64" s="51" t="s">
        <v>26</v>
      </c>
      <c r="B64" s="52"/>
      <c r="C64" s="52"/>
      <c r="D64" s="52"/>
      <c r="E64" s="52"/>
      <c r="F64" s="25" t="s">
        <v>99</v>
      </c>
    </row>
    <row r="65" spans="1:6" ht="12" customHeight="1" x14ac:dyDescent="0.2">
      <c r="A65" s="21">
        <v>1</v>
      </c>
      <c r="B65" s="8" t="s">
        <v>178</v>
      </c>
      <c r="C65" s="11">
        <v>200</v>
      </c>
      <c r="D65" s="11">
        <v>29</v>
      </c>
      <c r="E65" s="11" t="s">
        <v>179</v>
      </c>
      <c r="F65" s="25"/>
    </row>
    <row r="66" spans="1:6" ht="24" customHeight="1" x14ac:dyDescent="0.2">
      <c r="A66" s="21">
        <v>2</v>
      </c>
      <c r="B66" s="12" t="s">
        <v>180</v>
      </c>
      <c r="C66" s="11">
        <v>90</v>
      </c>
      <c r="D66" s="19">
        <v>50</v>
      </c>
      <c r="E66" s="19" t="s">
        <v>181</v>
      </c>
      <c r="F66" s="25"/>
    </row>
    <row r="67" spans="1:6" ht="14.25" customHeight="1" x14ac:dyDescent="0.2">
      <c r="A67" s="21">
        <v>3</v>
      </c>
      <c r="B67" s="8" t="s">
        <v>36</v>
      </c>
      <c r="C67" s="11">
        <v>150</v>
      </c>
      <c r="D67" s="11">
        <v>11</v>
      </c>
      <c r="E67" s="11" t="s">
        <v>37</v>
      </c>
      <c r="F67" s="25"/>
    </row>
    <row r="68" spans="1:6" ht="12" customHeight="1" x14ac:dyDescent="0.2">
      <c r="A68" s="11">
        <v>4</v>
      </c>
      <c r="B68" s="22" t="s">
        <v>12</v>
      </c>
      <c r="C68" s="11">
        <v>200</v>
      </c>
      <c r="D68" s="11">
        <v>2.5</v>
      </c>
      <c r="E68" s="11" t="s">
        <v>13</v>
      </c>
      <c r="F68" s="25"/>
    </row>
    <row r="69" spans="1:6" ht="27" customHeight="1" x14ac:dyDescent="0.2">
      <c r="A69" s="11">
        <v>5</v>
      </c>
      <c r="B69" s="8" t="s">
        <v>25</v>
      </c>
      <c r="C69" s="11" t="s">
        <v>96</v>
      </c>
      <c r="D69" s="11">
        <v>5.0999999999999996</v>
      </c>
      <c r="E69" s="19" t="s">
        <v>129</v>
      </c>
    </row>
    <row r="70" spans="1:6" ht="12" customHeight="1" x14ac:dyDescent="0.2">
      <c r="A70" s="11"/>
      <c r="B70" s="8" t="s">
        <v>17</v>
      </c>
      <c r="C70" s="11">
        <v>700</v>
      </c>
      <c r="D70" s="11">
        <f>SUM(D65:D69)</f>
        <v>97.6</v>
      </c>
      <c r="E70" s="11"/>
    </row>
    <row r="71" spans="1:6" ht="12" customHeight="1" x14ac:dyDescent="0.2">
      <c r="A71" s="51" t="s">
        <v>31</v>
      </c>
      <c r="B71" s="52"/>
      <c r="C71" s="52"/>
      <c r="D71" s="52"/>
      <c r="E71" s="52"/>
    </row>
    <row r="72" spans="1:6" ht="12" customHeight="1" x14ac:dyDescent="0.2">
      <c r="A72" s="21">
        <v>1</v>
      </c>
      <c r="B72" s="8" t="s">
        <v>182</v>
      </c>
      <c r="C72" s="11">
        <v>200</v>
      </c>
      <c r="D72" s="11">
        <v>24.9</v>
      </c>
      <c r="E72" s="11" t="s">
        <v>111</v>
      </c>
    </row>
    <row r="73" spans="1:6" ht="12" customHeight="1" x14ac:dyDescent="0.2">
      <c r="A73" s="21">
        <v>2</v>
      </c>
      <c r="B73" s="12" t="s">
        <v>215</v>
      </c>
      <c r="C73" s="11">
        <v>90</v>
      </c>
      <c r="D73" s="11">
        <v>42</v>
      </c>
      <c r="E73" s="11" t="s">
        <v>103</v>
      </c>
    </row>
    <row r="74" spans="1:6" ht="12" customHeight="1" x14ac:dyDescent="0.2">
      <c r="A74" s="21">
        <v>3</v>
      </c>
      <c r="B74" s="8" t="s">
        <v>50</v>
      </c>
      <c r="C74" s="11">
        <v>150</v>
      </c>
      <c r="D74" s="11">
        <v>11.9</v>
      </c>
      <c r="E74" s="11" t="s">
        <v>51</v>
      </c>
    </row>
    <row r="75" spans="1:6" ht="12" customHeight="1" x14ac:dyDescent="0.2">
      <c r="A75" s="21">
        <v>4</v>
      </c>
      <c r="B75" s="22" t="s">
        <v>197</v>
      </c>
      <c r="C75" s="11">
        <v>200</v>
      </c>
      <c r="D75" s="11">
        <v>23.5</v>
      </c>
      <c r="E75" s="11" t="s">
        <v>24</v>
      </c>
    </row>
    <row r="76" spans="1:6" ht="25.5" customHeight="1" x14ac:dyDescent="0.2">
      <c r="A76" s="11">
        <v>5</v>
      </c>
      <c r="B76" s="8" t="s">
        <v>25</v>
      </c>
      <c r="C76" s="11" t="s">
        <v>96</v>
      </c>
      <c r="D76" s="11">
        <v>5.0999999999999996</v>
      </c>
      <c r="E76" s="19" t="s">
        <v>129</v>
      </c>
    </row>
    <row r="77" spans="1:6" ht="12" customHeight="1" x14ac:dyDescent="0.2">
      <c r="A77" s="11"/>
      <c r="B77" s="8" t="s">
        <v>67</v>
      </c>
      <c r="C77" s="11">
        <v>700</v>
      </c>
      <c r="D77" s="11">
        <f>SUM(D72:D76)</f>
        <v>107.4</v>
      </c>
      <c r="E77" s="11"/>
    </row>
    <row r="78" spans="1:6" ht="12" customHeight="1" x14ac:dyDescent="0.2">
      <c r="A78" s="51" t="s">
        <v>35</v>
      </c>
      <c r="B78" s="52"/>
      <c r="C78" s="52"/>
      <c r="D78" s="52"/>
      <c r="E78" s="52"/>
    </row>
    <row r="79" spans="1:6" ht="12" customHeight="1" x14ac:dyDescent="0.2">
      <c r="A79" s="21">
        <v>1</v>
      </c>
      <c r="B79" s="8" t="s">
        <v>48</v>
      </c>
      <c r="C79" s="11">
        <v>200</v>
      </c>
      <c r="D79" s="11">
        <v>21.7</v>
      </c>
      <c r="E79" s="11" t="s">
        <v>49</v>
      </c>
    </row>
    <row r="80" spans="1:6" ht="12.75" customHeight="1" x14ac:dyDescent="0.2">
      <c r="A80" s="21">
        <v>2</v>
      </c>
      <c r="B80" s="12" t="s">
        <v>92</v>
      </c>
      <c r="C80" s="11">
        <v>90</v>
      </c>
      <c r="D80" s="11">
        <v>41.2</v>
      </c>
      <c r="E80" s="11" t="s">
        <v>68</v>
      </c>
    </row>
    <row r="81" spans="1:10" ht="12" customHeight="1" x14ac:dyDescent="0.2">
      <c r="A81" s="21">
        <v>3</v>
      </c>
      <c r="B81" s="8" t="s">
        <v>52</v>
      </c>
      <c r="C81" s="11">
        <v>150</v>
      </c>
      <c r="D81" s="11">
        <v>15</v>
      </c>
      <c r="E81" s="11" t="s">
        <v>53</v>
      </c>
      <c r="G81" s="15"/>
      <c r="H81" s="20"/>
      <c r="I81" s="20"/>
      <c r="J81" s="20"/>
    </row>
    <row r="82" spans="1:10" ht="24" customHeight="1" x14ac:dyDescent="0.2">
      <c r="A82" s="11">
        <v>4</v>
      </c>
      <c r="B82" s="22" t="s">
        <v>23</v>
      </c>
      <c r="C82" s="11">
        <v>200</v>
      </c>
      <c r="D82" s="11">
        <v>6.5</v>
      </c>
      <c r="E82" s="11" t="s">
        <v>24</v>
      </c>
    </row>
    <row r="83" spans="1:10" ht="25.5" customHeight="1" x14ac:dyDescent="0.2">
      <c r="A83" s="11">
        <v>5</v>
      </c>
      <c r="B83" s="8" t="s">
        <v>25</v>
      </c>
      <c r="C83" s="11" t="s">
        <v>96</v>
      </c>
      <c r="D83" s="11">
        <v>5.0999999999999996</v>
      </c>
      <c r="E83" s="19" t="s">
        <v>129</v>
      </c>
    </row>
    <row r="84" spans="1:10" ht="12" customHeight="1" x14ac:dyDescent="0.2">
      <c r="A84" s="11"/>
      <c r="B84" s="8" t="s">
        <v>67</v>
      </c>
      <c r="C84" s="11">
        <v>700</v>
      </c>
      <c r="D84" s="11">
        <f>SUM(D79:D83)</f>
        <v>89.5</v>
      </c>
      <c r="E84" s="11"/>
    </row>
    <row r="85" spans="1:10" ht="12" customHeight="1" x14ac:dyDescent="0.2">
      <c r="A85" s="20"/>
      <c r="B85" s="14"/>
      <c r="C85" s="20"/>
      <c r="D85" s="20"/>
      <c r="E85" s="20"/>
    </row>
    <row r="86" spans="1:10" ht="12" customHeight="1" x14ac:dyDescent="0.2">
      <c r="A86" s="20"/>
      <c r="B86" s="15"/>
      <c r="C86" s="20"/>
      <c r="D86" s="20"/>
      <c r="E86" s="20"/>
    </row>
    <row r="87" spans="1:10" ht="12" customHeight="1" x14ac:dyDescent="0.2">
      <c r="A87" s="2" t="s">
        <v>66</v>
      </c>
    </row>
  </sheetData>
  <mergeCells count="10">
    <mergeCell ref="A57:E57"/>
    <mergeCell ref="A64:E64"/>
    <mergeCell ref="A71:E71"/>
    <mergeCell ref="A78:E78"/>
    <mergeCell ref="A7:E7"/>
    <mergeCell ref="A13:E13"/>
    <mergeCell ref="A20:E20"/>
    <mergeCell ref="A33:E33"/>
    <mergeCell ref="A51:E51"/>
    <mergeCell ref="A26:E26"/>
  </mergeCells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zoomScaleNormal="100" workbookViewId="0">
      <selection activeCell="C55" sqref="C55"/>
    </sheetView>
  </sheetViews>
  <sheetFormatPr defaultRowHeight="12" customHeight="1" x14ac:dyDescent="0.25"/>
  <cols>
    <col min="1" max="1" width="4.85546875" customWidth="1"/>
    <col min="2" max="2" width="39.42578125" customWidth="1"/>
    <col min="3" max="3" width="10.5703125" customWidth="1"/>
    <col min="4" max="4" width="9.7109375" customWidth="1"/>
    <col min="5" max="5" width="23" customWidth="1"/>
  </cols>
  <sheetData>
    <row r="1" spans="1:6" ht="12" customHeight="1" x14ac:dyDescent="0.25">
      <c r="A1" s="1" t="s">
        <v>0</v>
      </c>
      <c r="B1" s="2"/>
      <c r="C1" s="2"/>
      <c r="D1" s="1" t="s">
        <v>159</v>
      </c>
      <c r="E1" s="1"/>
      <c r="F1" s="2"/>
    </row>
    <row r="2" spans="1:6" ht="12" customHeight="1" x14ac:dyDescent="0.25">
      <c r="A2" s="2"/>
      <c r="B2" s="1"/>
      <c r="C2" s="1"/>
      <c r="D2" s="1" t="s">
        <v>1</v>
      </c>
      <c r="E2" s="1" t="s">
        <v>158</v>
      </c>
      <c r="F2" s="2"/>
    </row>
    <row r="3" spans="1:6" ht="12" customHeight="1" x14ac:dyDescent="0.25">
      <c r="A3" s="2"/>
      <c r="B3" s="3" t="s">
        <v>2</v>
      </c>
      <c r="C3" s="3"/>
      <c r="D3" s="3"/>
      <c r="E3" s="3"/>
    </row>
    <row r="4" spans="1:6" ht="12" customHeight="1" x14ac:dyDescent="0.25">
      <c r="A4" s="2"/>
      <c r="B4" s="43" t="s">
        <v>151</v>
      </c>
      <c r="C4" s="1"/>
      <c r="D4" s="1"/>
      <c r="E4" s="1"/>
    </row>
    <row r="5" spans="1:6" ht="12" customHeight="1" x14ac:dyDescent="0.25">
      <c r="A5" s="2"/>
      <c r="B5" s="6" t="s">
        <v>3</v>
      </c>
      <c r="C5" s="3"/>
      <c r="D5" s="3"/>
      <c r="E5" s="3"/>
    </row>
    <row r="6" spans="1:6" ht="25.5" customHeight="1" x14ac:dyDescent="0.25">
      <c r="A6" s="7" t="s">
        <v>4</v>
      </c>
      <c r="B6" s="8" t="s">
        <v>5</v>
      </c>
      <c r="C6" s="9" t="s">
        <v>6</v>
      </c>
      <c r="D6" s="9" t="s">
        <v>54</v>
      </c>
      <c r="E6" s="9" t="s">
        <v>7</v>
      </c>
    </row>
    <row r="7" spans="1:6" ht="12" customHeight="1" x14ac:dyDescent="0.25">
      <c r="A7" s="53" t="s">
        <v>8</v>
      </c>
      <c r="B7" s="54"/>
      <c r="C7" s="54"/>
      <c r="D7" s="54"/>
      <c r="E7" s="54"/>
    </row>
    <row r="8" spans="1:6" ht="12" customHeight="1" x14ac:dyDescent="0.25">
      <c r="A8" s="21">
        <v>1</v>
      </c>
      <c r="B8" s="8" t="s">
        <v>183</v>
      </c>
      <c r="C8" s="11" t="s">
        <v>10</v>
      </c>
      <c r="D8" s="11">
        <v>27.1</v>
      </c>
      <c r="E8" s="11" t="s">
        <v>184</v>
      </c>
    </row>
    <row r="9" spans="1:6" ht="12" customHeight="1" x14ac:dyDescent="0.25">
      <c r="A9" s="37">
        <v>2</v>
      </c>
      <c r="B9" s="22" t="s">
        <v>110</v>
      </c>
      <c r="C9" s="11">
        <v>15</v>
      </c>
      <c r="D9" s="11">
        <v>13.8</v>
      </c>
      <c r="E9" s="11" t="s">
        <v>90</v>
      </c>
    </row>
    <row r="10" spans="1:6" ht="12" customHeight="1" x14ac:dyDescent="0.25">
      <c r="A10" s="37">
        <v>3</v>
      </c>
      <c r="B10" s="10" t="s">
        <v>56</v>
      </c>
      <c r="C10" s="11">
        <v>20</v>
      </c>
      <c r="D10" s="11">
        <v>16.5</v>
      </c>
      <c r="E10" s="11" t="s">
        <v>91</v>
      </c>
    </row>
    <row r="11" spans="1:6" ht="13.5" customHeight="1" x14ac:dyDescent="0.25">
      <c r="A11" s="11">
        <v>4</v>
      </c>
      <c r="B11" s="22" t="s">
        <v>12</v>
      </c>
      <c r="C11" s="11">
        <v>200</v>
      </c>
      <c r="D11" s="11">
        <v>2.5</v>
      </c>
      <c r="E11" s="11" t="s">
        <v>13</v>
      </c>
    </row>
    <row r="12" spans="1:6" ht="24" customHeight="1" x14ac:dyDescent="0.25">
      <c r="A12" s="11">
        <v>5</v>
      </c>
      <c r="B12" s="8" t="s">
        <v>186</v>
      </c>
      <c r="C12" s="11">
        <v>40</v>
      </c>
      <c r="D12" s="11" t="s">
        <v>187</v>
      </c>
      <c r="E12" s="19" t="s">
        <v>185</v>
      </c>
    </row>
    <row r="13" spans="1:6" ht="12" customHeight="1" x14ac:dyDescent="0.25">
      <c r="A13" s="11"/>
      <c r="B13" s="8" t="s">
        <v>67</v>
      </c>
      <c r="C13" s="11">
        <v>500</v>
      </c>
      <c r="D13" s="11">
        <v>66.7</v>
      </c>
      <c r="E13" s="11"/>
    </row>
    <row r="14" spans="1:6" ht="12" customHeight="1" x14ac:dyDescent="0.25">
      <c r="A14" s="51" t="s">
        <v>18</v>
      </c>
      <c r="B14" s="52"/>
      <c r="C14" s="52"/>
      <c r="D14" s="52"/>
      <c r="E14" s="52"/>
    </row>
    <row r="15" spans="1:6" ht="12" customHeight="1" x14ac:dyDescent="0.25">
      <c r="A15" s="47">
        <v>1</v>
      </c>
      <c r="B15" s="48" t="s">
        <v>188</v>
      </c>
      <c r="C15" s="48">
        <v>60</v>
      </c>
      <c r="D15" s="48">
        <v>17</v>
      </c>
      <c r="E15" s="48" t="s">
        <v>189</v>
      </c>
    </row>
    <row r="16" spans="1:6" ht="12" customHeight="1" x14ac:dyDescent="0.25">
      <c r="A16" s="21">
        <v>2</v>
      </c>
      <c r="B16" s="12" t="s">
        <v>190</v>
      </c>
      <c r="C16" s="11">
        <v>90</v>
      </c>
      <c r="D16" s="11">
        <v>55.2</v>
      </c>
      <c r="E16" s="11" t="s">
        <v>191</v>
      </c>
      <c r="F16" s="26" t="s">
        <v>100</v>
      </c>
    </row>
    <row r="17" spans="1:15" ht="12" customHeight="1" x14ac:dyDescent="0.25">
      <c r="A17" s="21">
        <v>3</v>
      </c>
      <c r="B17" s="8" t="s">
        <v>50</v>
      </c>
      <c r="C17" s="11">
        <v>150</v>
      </c>
      <c r="D17" s="11">
        <v>11.9</v>
      </c>
      <c r="E17" s="11" t="s">
        <v>192</v>
      </c>
      <c r="F17" s="27"/>
    </row>
    <row r="18" spans="1:15" ht="13.5" customHeight="1" x14ac:dyDescent="0.25">
      <c r="A18" s="11">
        <v>4</v>
      </c>
      <c r="B18" s="22" t="s">
        <v>23</v>
      </c>
      <c r="C18" s="11">
        <v>200</v>
      </c>
      <c r="D18" s="11">
        <v>6.5</v>
      </c>
      <c r="E18" s="11" t="s">
        <v>24</v>
      </c>
      <c r="F18" s="27">
        <f>D13+D20+D27+D34+D41</f>
        <v>425.00000000000006</v>
      </c>
    </row>
    <row r="19" spans="1:15" ht="25.5" customHeight="1" x14ac:dyDescent="0.25">
      <c r="A19" s="11">
        <v>5</v>
      </c>
      <c r="B19" s="8" t="s">
        <v>25</v>
      </c>
      <c r="C19" s="11" t="s">
        <v>29</v>
      </c>
      <c r="D19" s="11">
        <v>3.4</v>
      </c>
      <c r="E19" s="19" t="s">
        <v>47</v>
      </c>
      <c r="F19" s="27"/>
    </row>
    <row r="20" spans="1:15" ht="12" customHeight="1" x14ac:dyDescent="0.25">
      <c r="A20" s="11"/>
      <c r="B20" s="8" t="s">
        <v>67</v>
      </c>
      <c r="C20" s="11">
        <v>540</v>
      </c>
      <c r="D20" s="11">
        <f>SUM(D14:D19)</f>
        <v>94.000000000000014</v>
      </c>
      <c r="E20" s="11"/>
      <c r="F20" s="27">
        <f>F18/5</f>
        <v>85.000000000000014</v>
      </c>
    </row>
    <row r="21" spans="1:15" ht="12" customHeight="1" x14ac:dyDescent="0.25">
      <c r="A21" s="51" t="s">
        <v>26</v>
      </c>
      <c r="B21" s="52"/>
      <c r="C21" s="52"/>
      <c r="D21" s="52"/>
      <c r="E21" s="52"/>
    </row>
    <row r="22" spans="1:15" ht="12" customHeight="1" x14ac:dyDescent="0.25">
      <c r="A22" s="47">
        <v>1</v>
      </c>
      <c r="B22" s="48" t="s">
        <v>19</v>
      </c>
      <c r="C22" s="48">
        <v>17</v>
      </c>
      <c r="D22" s="48">
        <v>13</v>
      </c>
      <c r="E22" s="48" t="s">
        <v>20</v>
      </c>
    </row>
    <row r="23" spans="1:15" ht="14.25" customHeight="1" x14ac:dyDescent="0.25">
      <c r="A23" s="11">
        <v>2</v>
      </c>
      <c r="B23" s="12" t="s">
        <v>92</v>
      </c>
      <c r="C23" s="11">
        <v>90</v>
      </c>
      <c r="D23" s="11">
        <v>41.2</v>
      </c>
      <c r="E23" s="11" t="s">
        <v>68</v>
      </c>
    </row>
    <row r="24" spans="1:15" ht="12" customHeight="1" x14ac:dyDescent="0.25">
      <c r="A24" s="11">
        <v>3</v>
      </c>
      <c r="B24" s="8" t="s">
        <v>93</v>
      </c>
      <c r="C24" s="11">
        <v>150</v>
      </c>
      <c r="D24" s="11">
        <v>19.600000000000001</v>
      </c>
      <c r="E24" s="11" t="s">
        <v>170</v>
      </c>
    </row>
    <row r="25" spans="1:15" ht="12" customHeight="1" x14ac:dyDescent="0.25">
      <c r="A25" s="11">
        <v>4</v>
      </c>
      <c r="B25" s="22" t="s">
        <v>27</v>
      </c>
      <c r="C25" s="11">
        <v>200</v>
      </c>
      <c r="D25" s="11">
        <v>6.2</v>
      </c>
      <c r="E25" s="11" t="s">
        <v>28</v>
      </c>
    </row>
    <row r="26" spans="1:15" ht="27.75" customHeight="1" x14ac:dyDescent="0.25">
      <c r="A26" s="11">
        <v>5</v>
      </c>
      <c r="B26" s="8" t="s">
        <v>25</v>
      </c>
      <c r="C26" s="11" t="s">
        <v>193</v>
      </c>
      <c r="D26" s="11">
        <v>4.75</v>
      </c>
      <c r="E26" s="19" t="s">
        <v>47</v>
      </c>
    </row>
    <row r="27" spans="1:15" ht="12" customHeight="1" x14ac:dyDescent="0.25">
      <c r="A27" s="11"/>
      <c r="B27" s="8" t="s">
        <v>67</v>
      </c>
      <c r="C27" s="11">
        <v>512</v>
      </c>
      <c r="D27" s="11">
        <f>SUM(D21:D26)</f>
        <v>84.750000000000014</v>
      </c>
      <c r="E27" s="11"/>
    </row>
    <row r="28" spans="1:15" ht="12" customHeight="1" x14ac:dyDescent="0.25">
      <c r="A28" s="51" t="s">
        <v>31</v>
      </c>
      <c r="B28" s="52"/>
      <c r="C28" s="52"/>
      <c r="D28" s="52"/>
      <c r="E28" s="52"/>
    </row>
    <row r="29" spans="1:15" ht="12" customHeight="1" x14ac:dyDescent="0.25">
      <c r="A29" s="21">
        <v>1</v>
      </c>
      <c r="B29" s="22" t="s">
        <v>32</v>
      </c>
      <c r="C29" s="11">
        <v>150</v>
      </c>
      <c r="D29" s="11">
        <v>27.9</v>
      </c>
      <c r="E29" s="11" t="s">
        <v>169</v>
      </c>
      <c r="J29" s="32"/>
      <c r="K29" s="33"/>
      <c r="L29" s="34"/>
      <c r="M29" s="34"/>
      <c r="N29" s="34"/>
      <c r="O29" s="32"/>
    </row>
    <row r="30" spans="1:15" ht="12" customHeight="1" x14ac:dyDescent="0.25">
      <c r="A30" s="21">
        <v>2</v>
      </c>
      <c r="B30" s="12" t="s">
        <v>72</v>
      </c>
      <c r="C30" s="11">
        <v>150</v>
      </c>
      <c r="D30" s="11">
        <v>48</v>
      </c>
      <c r="E30" s="11" t="s">
        <v>73</v>
      </c>
    </row>
    <row r="31" spans="1:15" ht="12" customHeight="1" x14ac:dyDescent="0.25">
      <c r="A31" s="21">
        <v>3</v>
      </c>
      <c r="B31" s="22" t="s">
        <v>33</v>
      </c>
      <c r="C31" s="11">
        <v>200</v>
      </c>
      <c r="D31" s="11">
        <v>4.5</v>
      </c>
      <c r="E31" s="11" t="s">
        <v>13</v>
      </c>
    </row>
    <row r="32" spans="1:15" ht="12" customHeight="1" x14ac:dyDescent="0.25">
      <c r="A32" s="21">
        <v>4</v>
      </c>
      <c r="B32" s="8" t="s">
        <v>134</v>
      </c>
      <c r="C32" s="11" t="s">
        <v>142</v>
      </c>
      <c r="D32" s="11">
        <v>14.35</v>
      </c>
      <c r="E32" s="19" t="s">
        <v>94</v>
      </c>
    </row>
    <row r="33" spans="1:6" ht="12" customHeight="1" x14ac:dyDescent="0.25">
      <c r="A33" s="11">
        <v>5</v>
      </c>
      <c r="B33" s="8" t="s">
        <v>15</v>
      </c>
      <c r="C33" s="11">
        <v>20</v>
      </c>
      <c r="D33" s="11">
        <v>1.6</v>
      </c>
      <c r="E33" s="19" t="s">
        <v>16</v>
      </c>
    </row>
    <row r="34" spans="1:6" ht="12" customHeight="1" x14ac:dyDescent="0.25">
      <c r="A34" s="11"/>
      <c r="B34" s="8" t="s">
        <v>67</v>
      </c>
      <c r="C34" s="11">
        <v>555</v>
      </c>
      <c r="D34" s="11">
        <f>SUM(D29:D33)</f>
        <v>96.35</v>
      </c>
      <c r="E34" s="11"/>
    </row>
    <row r="35" spans="1:6" ht="12" customHeight="1" x14ac:dyDescent="0.25">
      <c r="A35" s="51" t="s">
        <v>35</v>
      </c>
      <c r="B35" s="52"/>
      <c r="C35" s="52"/>
      <c r="D35" s="52"/>
      <c r="E35" s="52"/>
    </row>
    <row r="36" spans="1:6" ht="12" customHeight="1" x14ac:dyDescent="0.25">
      <c r="A36" s="47">
        <v>1</v>
      </c>
      <c r="B36" s="48" t="s">
        <v>173</v>
      </c>
      <c r="C36" s="48">
        <v>60</v>
      </c>
      <c r="D36" s="48">
        <v>15.1</v>
      </c>
      <c r="E36" s="48" t="s">
        <v>194</v>
      </c>
    </row>
    <row r="37" spans="1:6" ht="24.75" customHeight="1" x14ac:dyDescent="0.25">
      <c r="A37" s="38">
        <v>2</v>
      </c>
      <c r="B37" s="12" t="s">
        <v>102</v>
      </c>
      <c r="C37" s="11">
        <v>90</v>
      </c>
      <c r="D37" s="11">
        <v>46.3</v>
      </c>
      <c r="E37" s="19" t="s">
        <v>103</v>
      </c>
    </row>
    <row r="38" spans="1:6" ht="12" customHeight="1" x14ac:dyDescent="0.25">
      <c r="A38" s="11">
        <v>3</v>
      </c>
      <c r="B38" s="8" t="s">
        <v>52</v>
      </c>
      <c r="C38" s="11">
        <v>150</v>
      </c>
      <c r="D38" s="11">
        <v>15</v>
      </c>
      <c r="E38" s="11" t="s">
        <v>53</v>
      </c>
    </row>
    <row r="39" spans="1:6" ht="16.5" customHeight="1" x14ac:dyDescent="0.25">
      <c r="A39" s="11">
        <v>4</v>
      </c>
      <c r="B39" s="22" t="s">
        <v>12</v>
      </c>
      <c r="C39" s="11">
        <v>200</v>
      </c>
      <c r="D39" s="11">
        <v>2.5</v>
      </c>
      <c r="E39" s="11" t="s">
        <v>34</v>
      </c>
    </row>
    <row r="40" spans="1:6" ht="24" customHeight="1" x14ac:dyDescent="0.25">
      <c r="A40" s="11">
        <v>5</v>
      </c>
      <c r="B40" s="8" t="s">
        <v>25</v>
      </c>
      <c r="C40" s="11" t="s">
        <v>46</v>
      </c>
      <c r="D40" s="11">
        <v>4.3</v>
      </c>
      <c r="E40" s="19" t="s">
        <v>47</v>
      </c>
    </row>
    <row r="41" spans="1:6" ht="12.75" customHeight="1" x14ac:dyDescent="0.25">
      <c r="A41" s="11"/>
      <c r="B41" s="8" t="s">
        <v>67</v>
      </c>
      <c r="C41" s="11">
        <v>550</v>
      </c>
      <c r="D41" s="11">
        <v>83.2</v>
      </c>
      <c r="E41" s="11"/>
    </row>
    <row r="42" spans="1:6" ht="12" customHeight="1" x14ac:dyDescent="0.25">
      <c r="A42" s="13"/>
      <c r="B42" s="14"/>
      <c r="C42" s="13"/>
      <c r="D42" s="13"/>
      <c r="E42" s="13"/>
    </row>
    <row r="43" spans="1:6" ht="12" customHeight="1" x14ac:dyDescent="0.25">
      <c r="A43" s="13"/>
      <c r="B43" s="14"/>
      <c r="C43" s="13"/>
      <c r="D43" s="13"/>
      <c r="E43" s="13"/>
    </row>
    <row r="44" spans="1:6" ht="12" customHeight="1" x14ac:dyDescent="0.25">
      <c r="A44" t="s">
        <v>38</v>
      </c>
    </row>
    <row r="47" spans="1:6" ht="12" customHeight="1" x14ac:dyDescent="0.25">
      <c r="A47" s="4" t="s">
        <v>0</v>
      </c>
      <c r="B47" s="15"/>
      <c r="C47" s="2"/>
      <c r="D47" s="1" t="s">
        <v>159</v>
      </c>
      <c r="E47" s="1"/>
      <c r="F47" s="2"/>
    </row>
    <row r="48" spans="1:6" ht="12" customHeight="1" x14ac:dyDescent="0.25">
      <c r="A48" s="15"/>
      <c r="B48" s="4"/>
      <c r="C48" s="1"/>
      <c r="D48" s="1" t="s">
        <v>1</v>
      </c>
      <c r="E48" s="1" t="s">
        <v>158</v>
      </c>
      <c r="F48" s="2"/>
    </row>
    <row r="49" spans="1:5" ht="12" customHeight="1" x14ac:dyDescent="0.25">
      <c r="A49" s="15"/>
      <c r="B49" s="3" t="s">
        <v>2</v>
      </c>
      <c r="C49" s="3"/>
      <c r="D49" s="3"/>
      <c r="E49" s="3"/>
    </row>
    <row r="50" spans="1:5" ht="12" customHeight="1" x14ac:dyDescent="0.25">
      <c r="B50" s="43" t="s">
        <v>151</v>
      </c>
      <c r="C50" s="5"/>
      <c r="D50" s="5"/>
      <c r="E50" s="5"/>
    </row>
    <row r="51" spans="1:5" ht="12" customHeight="1" x14ac:dyDescent="0.25">
      <c r="B51" s="6" t="s">
        <v>39</v>
      </c>
      <c r="C51" s="16"/>
      <c r="D51" s="16"/>
      <c r="E51" s="16"/>
    </row>
    <row r="52" spans="1:5" ht="22.15" customHeight="1" x14ac:dyDescent="0.25">
      <c r="A52" s="7" t="s">
        <v>4</v>
      </c>
      <c r="B52" s="8" t="s">
        <v>5</v>
      </c>
      <c r="C52" s="17" t="s">
        <v>6</v>
      </c>
      <c r="D52" s="9" t="s">
        <v>54</v>
      </c>
      <c r="E52" s="9" t="s">
        <v>7</v>
      </c>
    </row>
    <row r="53" spans="1:5" ht="12" customHeight="1" x14ac:dyDescent="0.25">
      <c r="A53" s="53" t="s">
        <v>8</v>
      </c>
      <c r="B53" s="54"/>
      <c r="C53" s="54"/>
      <c r="D53" s="54"/>
      <c r="E53" s="54"/>
    </row>
    <row r="54" spans="1:5" ht="12" customHeight="1" x14ac:dyDescent="0.25">
      <c r="A54" s="21">
        <v>1</v>
      </c>
      <c r="B54" s="8" t="s">
        <v>113</v>
      </c>
      <c r="C54" s="11">
        <v>200</v>
      </c>
      <c r="D54" s="11">
        <v>22.7</v>
      </c>
      <c r="E54" s="11" t="s">
        <v>114</v>
      </c>
    </row>
    <row r="55" spans="1:5" ht="12" customHeight="1" x14ac:dyDescent="0.25">
      <c r="A55" s="21">
        <v>2</v>
      </c>
      <c r="B55" s="12" t="s">
        <v>216</v>
      </c>
      <c r="C55" s="11">
        <v>90</v>
      </c>
      <c r="D55" s="11">
        <v>46.3</v>
      </c>
      <c r="E55" s="11" t="s">
        <v>103</v>
      </c>
    </row>
    <row r="56" spans="1:5" ht="12" customHeight="1" x14ac:dyDescent="0.25">
      <c r="A56" s="11">
        <v>3</v>
      </c>
      <c r="B56" s="8" t="s">
        <v>93</v>
      </c>
      <c r="C56" s="11">
        <v>150</v>
      </c>
      <c r="D56" s="11">
        <v>19.600000000000001</v>
      </c>
      <c r="E56" s="11" t="s">
        <v>65</v>
      </c>
    </row>
    <row r="57" spans="1:5" ht="12" customHeight="1" x14ac:dyDescent="0.25">
      <c r="A57" s="11">
        <v>4</v>
      </c>
      <c r="B57" s="22" t="s">
        <v>33</v>
      </c>
      <c r="C57" s="11">
        <v>200</v>
      </c>
      <c r="D57" s="11">
        <v>4.5</v>
      </c>
      <c r="E57" s="11" t="s">
        <v>13</v>
      </c>
    </row>
    <row r="58" spans="1:5" ht="24" customHeight="1" x14ac:dyDescent="0.25">
      <c r="A58" s="11">
        <v>5</v>
      </c>
      <c r="B58" s="8" t="s">
        <v>25</v>
      </c>
      <c r="C58" s="11" t="s">
        <v>96</v>
      </c>
      <c r="D58" s="11">
        <v>5.0999999999999996</v>
      </c>
      <c r="E58" s="19" t="s">
        <v>129</v>
      </c>
    </row>
    <row r="59" spans="1:5" ht="12" customHeight="1" x14ac:dyDescent="0.25">
      <c r="A59" s="11"/>
      <c r="B59" s="8" t="s">
        <v>67</v>
      </c>
      <c r="C59" s="11">
        <v>700</v>
      </c>
      <c r="D59" s="11">
        <f>SUM(D54:D58)</f>
        <v>98.199999999999989</v>
      </c>
      <c r="E59" s="11"/>
    </row>
    <row r="60" spans="1:5" ht="12" customHeight="1" x14ac:dyDescent="0.25">
      <c r="A60" s="51" t="s">
        <v>18</v>
      </c>
      <c r="B60" s="52"/>
      <c r="C60" s="52"/>
      <c r="D60" s="52"/>
      <c r="E60" s="52"/>
    </row>
    <row r="61" spans="1:5" ht="15.75" customHeight="1" x14ac:dyDescent="0.25">
      <c r="A61" s="21">
        <v>1</v>
      </c>
      <c r="B61" s="8" t="s">
        <v>137</v>
      </c>
      <c r="C61" s="11">
        <v>200</v>
      </c>
      <c r="D61" s="11">
        <v>27.3</v>
      </c>
      <c r="E61" s="11" t="s">
        <v>40</v>
      </c>
    </row>
    <row r="62" spans="1:5" ht="13.5" customHeight="1" x14ac:dyDescent="0.25">
      <c r="A62" s="21">
        <v>2</v>
      </c>
      <c r="B62" s="8" t="s">
        <v>70</v>
      </c>
      <c r="C62" s="11">
        <v>90</v>
      </c>
      <c r="D62" s="11">
        <v>44.75</v>
      </c>
      <c r="E62" s="11" t="s">
        <v>71</v>
      </c>
    </row>
    <row r="63" spans="1:5" ht="13.5" customHeight="1" x14ac:dyDescent="0.25">
      <c r="A63" s="21">
        <v>3</v>
      </c>
      <c r="B63" s="8" t="s">
        <v>36</v>
      </c>
      <c r="C63" s="11">
        <v>150</v>
      </c>
      <c r="D63" s="11">
        <v>11</v>
      </c>
      <c r="E63" s="11" t="s">
        <v>37</v>
      </c>
    </row>
    <row r="64" spans="1:5" ht="14.25" customHeight="1" x14ac:dyDescent="0.25">
      <c r="A64" s="21">
        <v>4</v>
      </c>
      <c r="B64" s="22" t="s">
        <v>27</v>
      </c>
      <c r="C64" s="11">
        <v>200</v>
      </c>
      <c r="D64" s="11">
        <v>6.2</v>
      </c>
      <c r="E64" s="11" t="s">
        <v>28</v>
      </c>
    </row>
    <row r="65" spans="1:6" ht="25.5" customHeight="1" x14ac:dyDescent="0.25">
      <c r="A65" s="11">
        <v>5</v>
      </c>
      <c r="B65" s="8" t="s">
        <v>25</v>
      </c>
      <c r="C65" s="11" t="s">
        <v>96</v>
      </c>
      <c r="D65" s="11">
        <v>5.0999999999999996</v>
      </c>
      <c r="E65" s="19" t="s">
        <v>129</v>
      </c>
    </row>
    <row r="66" spans="1:6" ht="12" customHeight="1" x14ac:dyDescent="0.25">
      <c r="A66" s="11"/>
      <c r="B66" s="8" t="s">
        <v>67</v>
      </c>
      <c r="C66" s="11">
        <v>700</v>
      </c>
      <c r="D66" s="11">
        <f>SUM(D61:D65)</f>
        <v>94.35</v>
      </c>
      <c r="E66" s="11"/>
    </row>
    <row r="67" spans="1:6" ht="12" customHeight="1" x14ac:dyDescent="0.25">
      <c r="A67" s="51" t="s">
        <v>26</v>
      </c>
      <c r="B67" s="52"/>
      <c r="C67" s="52"/>
      <c r="D67" s="52"/>
      <c r="E67" s="52"/>
    </row>
    <row r="68" spans="1:6" ht="12" customHeight="1" x14ac:dyDescent="0.25">
      <c r="A68" s="21">
        <v>1</v>
      </c>
      <c r="B68" s="8" t="s">
        <v>178</v>
      </c>
      <c r="C68" s="11">
        <v>200</v>
      </c>
      <c r="D68" s="11">
        <v>29</v>
      </c>
      <c r="E68" s="11" t="s">
        <v>179</v>
      </c>
    </row>
    <row r="69" spans="1:6" ht="25.5" customHeight="1" x14ac:dyDescent="0.25">
      <c r="A69" s="21">
        <v>2</v>
      </c>
      <c r="B69" s="12" t="s">
        <v>115</v>
      </c>
      <c r="C69" s="11">
        <v>240</v>
      </c>
      <c r="D69" s="11">
        <v>71.400000000000006</v>
      </c>
      <c r="E69" s="19" t="s">
        <v>195</v>
      </c>
    </row>
    <row r="70" spans="1:6" ht="13.5" customHeight="1" x14ac:dyDescent="0.25">
      <c r="A70" s="11">
        <v>4</v>
      </c>
      <c r="B70" s="22" t="s">
        <v>196</v>
      </c>
      <c r="C70" s="11">
        <v>200</v>
      </c>
      <c r="D70" s="11">
        <v>6.5</v>
      </c>
      <c r="E70" s="11" t="s">
        <v>24</v>
      </c>
      <c r="F70" s="27"/>
    </row>
    <row r="71" spans="1:6" ht="25.5" customHeight="1" x14ac:dyDescent="0.25">
      <c r="A71" s="11">
        <v>5</v>
      </c>
      <c r="B71" s="8" t="s">
        <v>25</v>
      </c>
      <c r="C71" s="11" t="s">
        <v>96</v>
      </c>
      <c r="D71" s="11">
        <v>5.0999999999999996</v>
      </c>
      <c r="E71" s="19" t="s">
        <v>129</v>
      </c>
      <c r="F71" s="27">
        <f>D59+D66+D72+D79+D85</f>
        <v>525</v>
      </c>
    </row>
    <row r="72" spans="1:6" ht="12" customHeight="1" x14ac:dyDescent="0.25">
      <c r="A72" s="11"/>
      <c r="B72" s="8" t="s">
        <v>67</v>
      </c>
      <c r="C72" s="11">
        <v>700</v>
      </c>
      <c r="D72" s="11">
        <f>SUM(D68:D71)</f>
        <v>112</v>
      </c>
      <c r="E72" s="11"/>
      <c r="F72" s="27"/>
    </row>
    <row r="73" spans="1:6" ht="12" customHeight="1" x14ac:dyDescent="0.25">
      <c r="A73" s="51" t="s">
        <v>31</v>
      </c>
      <c r="B73" s="52"/>
      <c r="C73" s="52"/>
      <c r="D73" s="52"/>
      <c r="E73" s="52"/>
      <c r="F73" s="27">
        <f>F71/5</f>
        <v>105</v>
      </c>
    </row>
    <row r="74" spans="1:6" ht="12" customHeight="1" x14ac:dyDescent="0.25">
      <c r="A74" s="21">
        <v>1</v>
      </c>
      <c r="B74" s="8" t="s">
        <v>87</v>
      </c>
      <c r="C74" s="11">
        <v>200</v>
      </c>
      <c r="D74" s="11">
        <v>21.1</v>
      </c>
      <c r="E74" s="11" t="s">
        <v>64</v>
      </c>
    </row>
    <row r="75" spans="1:6" ht="12" customHeight="1" x14ac:dyDescent="0.25">
      <c r="A75" s="21">
        <v>2</v>
      </c>
      <c r="B75" s="12" t="s">
        <v>43</v>
      </c>
      <c r="C75" s="11">
        <v>90</v>
      </c>
      <c r="D75" s="11">
        <v>52</v>
      </c>
      <c r="E75" s="11" t="s">
        <v>44</v>
      </c>
    </row>
    <row r="76" spans="1:6" ht="12" customHeight="1" x14ac:dyDescent="0.25">
      <c r="A76" s="47">
        <v>3</v>
      </c>
      <c r="B76" s="22" t="s">
        <v>50</v>
      </c>
      <c r="C76" s="11">
        <v>150</v>
      </c>
      <c r="D76" s="11">
        <v>11.9</v>
      </c>
      <c r="E76" s="11" t="s">
        <v>51</v>
      </c>
    </row>
    <row r="77" spans="1:6" ht="12" customHeight="1" x14ac:dyDescent="0.25">
      <c r="A77" s="21">
        <v>3</v>
      </c>
      <c r="B77" s="22" t="s">
        <v>197</v>
      </c>
      <c r="C77" s="11">
        <v>200</v>
      </c>
      <c r="D77" s="11">
        <v>23.5</v>
      </c>
      <c r="E77" s="11" t="s">
        <v>198</v>
      </c>
    </row>
    <row r="78" spans="1:6" ht="24.75" customHeight="1" x14ac:dyDescent="0.25">
      <c r="A78" s="11">
        <v>4</v>
      </c>
      <c r="B78" s="8" t="s">
        <v>25</v>
      </c>
      <c r="C78" s="11" t="s">
        <v>96</v>
      </c>
      <c r="D78" s="11">
        <v>5.0999999999999996</v>
      </c>
      <c r="E78" s="19" t="s">
        <v>129</v>
      </c>
    </row>
    <row r="79" spans="1:6" ht="12" customHeight="1" x14ac:dyDescent="0.25">
      <c r="A79" s="11"/>
      <c r="B79" s="8" t="s">
        <v>67</v>
      </c>
      <c r="C79" s="11">
        <v>700</v>
      </c>
      <c r="D79" s="11">
        <f>SUM(D74:D78)</f>
        <v>113.6</v>
      </c>
      <c r="E79" s="11"/>
    </row>
    <row r="80" spans="1:6" ht="12" customHeight="1" x14ac:dyDescent="0.25">
      <c r="A80" s="51" t="s">
        <v>35</v>
      </c>
      <c r="B80" s="52"/>
      <c r="C80" s="52"/>
      <c r="D80" s="52"/>
      <c r="E80" s="52"/>
    </row>
    <row r="81" spans="1:5" ht="12" customHeight="1" x14ac:dyDescent="0.25">
      <c r="A81" s="21">
        <v>1</v>
      </c>
      <c r="B81" s="8" t="s">
        <v>199</v>
      </c>
      <c r="C81" s="11">
        <v>200</v>
      </c>
      <c r="D81" s="11">
        <v>30</v>
      </c>
      <c r="E81" s="11" t="s">
        <v>58</v>
      </c>
    </row>
    <row r="82" spans="1:5" ht="13.5" customHeight="1" x14ac:dyDescent="0.25">
      <c r="A82" s="21">
        <v>2</v>
      </c>
      <c r="B82" s="8" t="s">
        <v>125</v>
      </c>
      <c r="C82" s="11" t="s">
        <v>10</v>
      </c>
      <c r="D82" s="11">
        <v>70.05</v>
      </c>
      <c r="E82" s="11" t="s">
        <v>144</v>
      </c>
    </row>
    <row r="83" spans="1:5" ht="12" customHeight="1" x14ac:dyDescent="0.25">
      <c r="A83" s="11">
        <v>3</v>
      </c>
      <c r="B83" s="22" t="s">
        <v>12</v>
      </c>
      <c r="C83" s="11">
        <v>200</v>
      </c>
      <c r="D83" s="11">
        <v>2.5</v>
      </c>
      <c r="E83" s="11" t="s">
        <v>13</v>
      </c>
    </row>
    <row r="84" spans="1:5" ht="27.75" customHeight="1" x14ac:dyDescent="0.25">
      <c r="A84" s="11">
        <v>4</v>
      </c>
      <c r="B84" s="8" t="s">
        <v>25</v>
      </c>
      <c r="C84" s="11" t="s">
        <v>46</v>
      </c>
      <c r="D84" s="11">
        <v>4.3</v>
      </c>
      <c r="E84" s="19" t="s">
        <v>147</v>
      </c>
    </row>
    <row r="85" spans="1:5" ht="12" customHeight="1" x14ac:dyDescent="0.25">
      <c r="A85" s="11"/>
      <c r="B85" s="8" t="s">
        <v>67</v>
      </c>
      <c r="C85" s="11">
        <v>700</v>
      </c>
      <c r="D85" s="11">
        <f>SUM(D81:D84)</f>
        <v>106.85</v>
      </c>
      <c r="E85" s="11"/>
    </row>
    <row r="86" spans="1:5" ht="12" customHeight="1" x14ac:dyDescent="0.25">
      <c r="A86" s="13"/>
      <c r="B86" s="14"/>
      <c r="C86" s="13"/>
      <c r="D86" s="13"/>
      <c r="E86" s="13"/>
    </row>
    <row r="87" spans="1:5" ht="12" customHeight="1" x14ac:dyDescent="0.25">
      <c r="A87" t="s">
        <v>38</v>
      </c>
    </row>
  </sheetData>
  <mergeCells count="10">
    <mergeCell ref="A7:E7"/>
    <mergeCell ref="A14:E14"/>
    <mergeCell ref="A21:E21"/>
    <mergeCell ref="A28:E28"/>
    <mergeCell ref="A80:E80"/>
    <mergeCell ref="A35:E35"/>
    <mergeCell ref="A53:E53"/>
    <mergeCell ref="A60:E60"/>
    <mergeCell ref="A67:E67"/>
    <mergeCell ref="A73:E7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zoomScaleNormal="100" workbookViewId="0">
      <selection activeCell="F82" sqref="F82"/>
    </sheetView>
  </sheetViews>
  <sheetFormatPr defaultRowHeight="12.75" customHeight="1" x14ac:dyDescent="0.25"/>
  <cols>
    <col min="1" max="1" width="4.140625" customWidth="1"/>
    <col min="2" max="2" width="40.5703125" customWidth="1"/>
    <col min="4" max="4" width="8.28515625" customWidth="1"/>
    <col min="5" max="5" width="23.42578125" customWidth="1"/>
  </cols>
  <sheetData>
    <row r="1" spans="1:5" ht="12.75" customHeight="1" x14ac:dyDescent="0.25">
      <c r="A1" s="1" t="s">
        <v>0</v>
      </c>
      <c r="B1" s="2"/>
      <c r="C1" s="2"/>
      <c r="D1" s="1" t="s">
        <v>159</v>
      </c>
      <c r="E1" s="1"/>
    </row>
    <row r="2" spans="1:5" ht="12.75" customHeight="1" x14ac:dyDescent="0.25">
      <c r="A2" s="2"/>
      <c r="B2" s="1"/>
      <c r="C2" s="1"/>
      <c r="D2" s="1" t="s">
        <v>1</v>
      </c>
      <c r="E2" s="1" t="s">
        <v>158</v>
      </c>
    </row>
    <row r="3" spans="1:5" ht="12.75" customHeight="1" x14ac:dyDescent="0.25">
      <c r="A3" s="2"/>
      <c r="B3" s="3" t="s">
        <v>2</v>
      </c>
      <c r="C3" s="3"/>
      <c r="D3" s="3"/>
      <c r="E3" s="3"/>
    </row>
    <row r="4" spans="1:5" ht="12.75" customHeight="1" x14ac:dyDescent="0.25">
      <c r="A4" s="2"/>
      <c r="B4" s="43" t="s">
        <v>152</v>
      </c>
      <c r="C4" s="1"/>
      <c r="D4" s="1"/>
      <c r="E4" s="1"/>
    </row>
    <row r="5" spans="1:5" ht="12.75" customHeight="1" x14ac:dyDescent="0.25">
      <c r="A5" s="2"/>
      <c r="B5" s="6" t="s">
        <v>3</v>
      </c>
      <c r="C5" s="3"/>
      <c r="D5" s="3"/>
      <c r="E5" s="3"/>
    </row>
    <row r="6" spans="1:5" ht="22.5" customHeight="1" x14ac:dyDescent="0.25">
      <c r="A6" s="7" t="s">
        <v>4</v>
      </c>
      <c r="B6" s="8" t="s">
        <v>5</v>
      </c>
      <c r="C6" s="9" t="s">
        <v>6</v>
      </c>
      <c r="D6" s="9" t="s">
        <v>54</v>
      </c>
      <c r="E6" s="9" t="s">
        <v>7</v>
      </c>
    </row>
    <row r="7" spans="1:5" ht="12.75" customHeight="1" x14ac:dyDescent="0.25">
      <c r="A7" s="53" t="s">
        <v>8</v>
      </c>
      <c r="B7" s="54"/>
      <c r="C7" s="54"/>
      <c r="D7" s="54"/>
      <c r="E7" s="54"/>
    </row>
    <row r="8" spans="1:5" ht="12.75" customHeight="1" x14ac:dyDescent="0.25">
      <c r="A8" s="21">
        <v>1</v>
      </c>
      <c r="B8" s="8" t="s">
        <v>132</v>
      </c>
      <c r="C8" s="11" t="s">
        <v>10</v>
      </c>
      <c r="D8" s="11">
        <v>24.5</v>
      </c>
      <c r="E8" s="11" t="s">
        <v>95</v>
      </c>
    </row>
    <row r="9" spans="1:5" ht="12.75" customHeight="1" x14ac:dyDescent="0.25">
      <c r="A9" s="11">
        <v>2</v>
      </c>
      <c r="B9" s="8" t="s">
        <v>104</v>
      </c>
      <c r="C9" s="11">
        <v>40</v>
      </c>
      <c r="D9" s="11">
        <v>10</v>
      </c>
      <c r="E9" s="19" t="s">
        <v>105</v>
      </c>
    </row>
    <row r="10" spans="1:5" ht="12.75" customHeight="1" x14ac:dyDescent="0.25">
      <c r="A10" s="11">
        <v>3</v>
      </c>
      <c r="B10" s="22" t="s">
        <v>110</v>
      </c>
      <c r="C10" s="11">
        <v>10</v>
      </c>
      <c r="D10" s="11">
        <v>7.5</v>
      </c>
      <c r="E10" s="11" t="s">
        <v>141</v>
      </c>
    </row>
    <row r="11" spans="1:5" ht="13.5" customHeight="1" x14ac:dyDescent="0.25">
      <c r="A11" s="11">
        <v>4</v>
      </c>
      <c r="B11" s="22" t="s">
        <v>12</v>
      </c>
      <c r="C11" s="11">
        <v>200</v>
      </c>
      <c r="D11" s="11">
        <v>2.2999999999999998</v>
      </c>
      <c r="E11" s="11" t="s">
        <v>13</v>
      </c>
    </row>
    <row r="12" spans="1:5" ht="25.5" customHeight="1" x14ac:dyDescent="0.25">
      <c r="A12" s="11">
        <v>5</v>
      </c>
      <c r="B12" s="8" t="s">
        <v>25</v>
      </c>
      <c r="C12" s="11" t="s">
        <v>46</v>
      </c>
      <c r="D12" s="11">
        <v>4.3</v>
      </c>
      <c r="E12" s="19" t="s">
        <v>47</v>
      </c>
    </row>
    <row r="13" spans="1:5" ht="12.75" customHeight="1" x14ac:dyDescent="0.25">
      <c r="A13" s="11"/>
      <c r="B13" s="8" t="s">
        <v>67</v>
      </c>
      <c r="C13" s="11">
        <v>505</v>
      </c>
      <c r="D13" s="11">
        <f>SUM(D8:D12)</f>
        <v>48.599999999999994</v>
      </c>
      <c r="E13" s="11"/>
    </row>
    <row r="14" spans="1:5" ht="12.75" customHeight="1" x14ac:dyDescent="0.25">
      <c r="A14" s="51" t="s">
        <v>18</v>
      </c>
      <c r="B14" s="52"/>
      <c r="C14" s="52"/>
      <c r="D14" s="52"/>
      <c r="E14" s="52"/>
    </row>
    <row r="15" spans="1:5" ht="12.75" customHeight="1" x14ac:dyDescent="0.25">
      <c r="A15" s="40">
        <v>1</v>
      </c>
      <c r="B15" s="12" t="s">
        <v>62</v>
      </c>
      <c r="C15" s="11">
        <v>90</v>
      </c>
      <c r="D15" s="11">
        <v>52</v>
      </c>
      <c r="E15" s="11" t="s">
        <v>63</v>
      </c>
    </row>
    <row r="16" spans="1:5" ht="12.75" customHeight="1" x14ac:dyDescent="0.25">
      <c r="A16" s="38">
        <v>2</v>
      </c>
      <c r="B16" s="8" t="s">
        <v>50</v>
      </c>
      <c r="C16" s="11">
        <v>180</v>
      </c>
      <c r="D16" s="11">
        <v>10.8</v>
      </c>
      <c r="E16" s="11" t="s">
        <v>107</v>
      </c>
    </row>
    <row r="17" spans="1:6" ht="13.9" customHeight="1" x14ac:dyDescent="0.25">
      <c r="A17" s="11">
        <v>3</v>
      </c>
      <c r="B17" s="22" t="s">
        <v>33</v>
      </c>
      <c r="C17" s="11">
        <v>200</v>
      </c>
      <c r="D17" s="11">
        <v>4</v>
      </c>
      <c r="E17" s="11" t="s">
        <v>34</v>
      </c>
      <c r="F17" s="27">
        <f>D13+D19+D25+D31+D37</f>
        <v>325</v>
      </c>
    </row>
    <row r="18" spans="1:6" ht="24" customHeight="1" x14ac:dyDescent="0.25">
      <c r="A18" s="11">
        <v>4</v>
      </c>
      <c r="B18" s="8" t="s">
        <v>25</v>
      </c>
      <c r="C18" s="11" t="s">
        <v>46</v>
      </c>
      <c r="D18" s="11">
        <v>4.3</v>
      </c>
      <c r="E18" s="19" t="s">
        <v>47</v>
      </c>
      <c r="F18" s="27"/>
    </row>
    <row r="19" spans="1:6" ht="12.75" customHeight="1" x14ac:dyDescent="0.25">
      <c r="A19" s="11"/>
      <c r="B19" s="8" t="s">
        <v>67</v>
      </c>
      <c r="C19" s="11">
        <v>520</v>
      </c>
      <c r="D19" s="11">
        <f>SUM(D14:D18)</f>
        <v>71.099999999999994</v>
      </c>
      <c r="E19" s="11"/>
      <c r="F19" s="27">
        <f>F17/5</f>
        <v>65</v>
      </c>
    </row>
    <row r="20" spans="1:6" ht="12.75" customHeight="1" x14ac:dyDescent="0.25">
      <c r="A20" s="51" t="s">
        <v>26</v>
      </c>
      <c r="B20" s="52"/>
      <c r="C20" s="52"/>
      <c r="D20" s="52"/>
      <c r="E20" s="52"/>
    </row>
    <row r="21" spans="1:6" ht="12.75" customHeight="1" x14ac:dyDescent="0.25">
      <c r="A21" s="21">
        <v>1</v>
      </c>
      <c r="B21" s="22" t="s">
        <v>32</v>
      </c>
      <c r="C21" s="11">
        <v>100</v>
      </c>
      <c r="D21" s="11">
        <v>13</v>
      </c>
      <c r="E21" s="11" t="s">
        <v>136</v>
      </c>
    </row>
    <row r="22" spans="1:6" ht="39" customHeight="1" x14ac:dyDescent="0.25">
      <c r="A22" s="11">
        <v>2</v>
      </c>
      <c r="B22" s="12" t="s">
        <v>161</v>
      </c>
      <c r="C22" s="19" t="s">
        <v>162</v>
      </c>
      <c r="D22" s="11">
        <v>55.15</v>
      </c>
      <c r="E22" s="39" t="s">
        <v>163</v>
      </c>
    </row>
    <row r="23" spans="1:6" ht="12.75" customHeight="1" x14ac:dyDescent="0.25">
      <c r="A23" s="11">
        <v>3</v>
      </c>
      <c r="B23" s="22" t="s">
        <v>108</v>
      </c>
      <c r="C23" s="11">
        <v>200</v>
      </c>
      <c r="D23" s="11">
        <v>5.5</v>
      </c>
      <c r="E23" s="11" t="s">
        <v>109</v>
      </c>
    </row>
    <row r="24" spans="1:6" ht="12.75" customHeight="1" x14ac:dyDescent="0.25">
      <c r="A24" s="11">
        <v>4</v>
      </c>
      <c r="B24" s="8" t="s">
        <v>101</v>
      </c>
      <c r="C24" s="11">
        <v>30</v>
      </c>
      <c r="D24" s="11">
        <v>2.7</v>
      </c>
      <c r="E24" s="19" t="s">
        <v>130</v>
      </c>
    </row>
    <row r="25" spans="1:6" ht="12.75" customHeight="1" x14ac:dyDescent="0.25">
      <c r="A25" s="11"/>
      <c r="B25" s="8" t="s">
        <v>67</v>
      </c>
      <c r="C25" s="11" t="s">
        <v>143</v>
      </c>
      <c r="D25" s="11">
        <f>SUM(D20:D24)</f>
        <v>76.350000000000009</v>
      </c>
      <c r="E25" s="11"/>
    </row>
    <row r="26" spans="1:6" ht="12.75" customHeight="1" x14ac:dyDescent="0.25">
      <c r="A26" s="51" t="s">
        <v>31</v>
      </c>
      <c r="B26" s="52"/>
      <c r="C26" s="52"/>
      <c r="D26" s="52"/>
      <c r="E26" s="52"/>
    </row>
    <row r="27" spans="1:6" ht="24.75" customHeight="1" x14ac:dyDescent="0.25">
      <c r="A27" s="21">
        <v>1</v>
      </c>
      <c r="B27" s="8" t="s">
        <v>164</v>
      </c>
      <c r="C27" s="11">
        <v>90</v>
      </c>
      <c r="D27" s="11">
        <v>36.299999999999997</v>
      </c>
      <c r="E27" s="19" t="s">
        <v>165</v>
      </c>
    </row>
    <row r="28" spans="1:6" ht="12.75" customHeight="1" x14ac:dyDescent="0.25">
      <c r="A28" s="21">
        <v>2</v>
      </c>
      <c r="B28" s="8" t="s">
        <v>93</v>
      </c>
      <c r="C28" s="11">
        <v>180</v>
      </c>
      <c r="D28" s="11">
        <v>21</v>
      </c>
      <c r="E28" s="11" t="s">
        <v>106</v>
      </c>
    </row>
    <row r="29" spans="1:6" ht="12.75" customHeight="1" x14ac:dyDescent="0.25">
      <c r="A29" s="21">
        <v>3</v>
      </c>
      <c r="B29" s="22" t="s">
        <v>27</v>
      </c>
      <c r="C29" s="11">
        <v>200</v>
      </c>
      <c r="D29" s="11">
        <v>6</v>
      </c>
      <c r="E29" s="11" t="s">
        <v>28</v>
      </c>
    </row>
    <row r="30" spans="1:6" ht="24.75" customHeight="1" x14ac:dyDescent="0.25">
      <c r="A30" s="11">
        <v>4</v>
      </c>
      <c r="B30" s="8" t="s">
        <v>25</v>
      </c>
      <c r="C30" s="11" t="s">
        <v>57</v>
      </c>
      <c r="D30" s="11">
        <v>3.85</v>
      </c>
      <c r="E30" s="19" t="s">
        <v>131</v>
      </c>
    </row>
    <row r="31" spans="1:6" ht="12.75" customHeight="1" x14ac:dyDescent="0.25">
      <c r="A31" s="11"/>
      <c r="B31" s="8" t="s">
        <v>67</v>
      </c>
      <c r="C31" s="11">
        <v>515</v>
      </c>
      <c r="D31" s="11">
        <f>SUM(D26:D30)</f>
        <v>67.149999999999991</v>
      </c>
      <c r="E31" s="11"/>
    </row>
    <row r="32" spans="1:6" ht="12.75" customHeight="1" x14ac:dyDescent="0.25">
      <c r="A32" s="51" t="s">
        <v>35</v>
      </c>
      <c r="B32" s="52"/>
      <c r="C32" s="52"/>
      <c r="D32" s="52"/>
      <c r="E32" s="52"/>
    </row>
    <row r="33" spans="1:5" ht="12.75" customHeight="1" x14ac:dyDescent="0.25">
      <c r="A33" s="21">
        <v>1</v>
      </c>
      <c r="B33" s="8" t="s">
        <v>9</v>
      </c>
      <c r="C33" s="11" t="s">
        <v>10</v>
      </c>
      <c r="D33" s="11">
        <v>23.9</v>
      </c>
      <c r="E33" s="11" t="s">
        <v>11</v>
      </c>
    </row>
    <row r="34" spans="1:5" ht="12.75" customHeight="1" x14ac:dyDescent="0.25">
      <c r="A34" s="11">
        <v>2</v>
      </c>
      <c r="B34" s="22" t="s">
        <v>135</v>
      </c>
      <c r="C34" s="11" t="s">
        <v>88</v>
      </c>
      <c r="D34" s="11">
        <v>32.9</v>
      </c>
      <c r="E34" s="11" t="s">
        <v>89</v>
      </c>
    </row>
    <row r="35" spans="1:5" ht="12.75" customHeight="1" x14ac:dyDescent="0.25">
      <c r="A35" s="11">
        <v>3</v>
      </c>
      <c r="B35" s="22" t="s">
        <v>12</v>
      </c>
      <c r="C35" s="11">
        <v>200</v>
      </c>
      <c r="D35" s="11">
        <v>2.2999999999999998</v>
      </c>
      <c r="E35" s="11" t="s">
        <v>13</v>
      </c>
    </row>
    <row r="36" spans="1:5" ht="12.75" customHeight="1" x14ac:dyDescent="0.25">
      <c r="A36" s="11">
        <v>4</v>
      </c>
      <c r="B36" s="8" t="s">
        <v>101</v>
      </c>
      <c r="C36" s="11">
        <v>30</v>
      </c>
      <c r="D36" s="11">
        <v>2.7</v>
      </c>
      <c r="E36" s="19" t="s">
        <v>130</v>
      </c>
    </row>
    <row r="37" spans="1:5" ht="12.75" customHeight="1" x14ac:dyDescent="0.25">
      <c r="A37" s="11">
        <v>5</v>
      </c>
      <c r="B37" s="8" t="s">
        <v>67</v>
      </c>
      <c r="C37" s="11">
        <v>525</v>
      </c>
      <c r="D37" s="11">
        <f>SUM(D33:D36)</f>
        <v>61.8</v>
      </c>
      <c r="E37" s="11"/>
    </row>
    <row r="38" spans="1:5" ht="12.75" customHeight="1" x14ac:dyDescent="0.25">
      <c r="A38" s="20"/>
      <c r="B38" s="15"/>
      <c r="C38" s="20"/>
      <c r="D38" s="20"/>
      <c r="E38" s="20"/>
    </row>
    <row r="39" spans="1:5" ht="12.75" customHeight="1" x14ac:dyDescent="0.25">
      <c r="A39" s="2" t="s">
        <v>66</v>
      </c>
      <c r="B39" s="2"/>
      <c r="C39" s="2"/>
      <c r="D39" s="2"/>
      <c r="E39" s="2"/>
    </row>
    <row r="41" spans="1:5" ht="12.75" customHeight="1" x14ac:dyDescent="0.25">
      <c r="A41" s="4" t="s">
        <v>0</v>
      </c>
      <c r="B41" s="15"/>
      <c r="C41" s="2"/>
      <c r="D41" s="1" t="s">
        <v>159</v>
      </c>
      <c r="E41" s="1"/>
    </row>
    <row r="42" spans="1:5" ht="12.75" customHeight="1" x14ac:dyDescent="0.25">
      <c r="A42" s="15"/>
      <c r="B42" s="4"/>
      <c r="C42" s="1"/>
      <c r="D42" s="1" t="s">
        <v>1</v>
      </c>
      <c r="E42" s="1" t="s">
        <v>158</v>
      </c>
    </row>
    <row r="43" spans="1:5" ht="12.75" customHeight="1" x14ac:dyDescent="0.25">
      <c r="A43" s="15"/>
      <c r="B43" s="3" t="s">
        <v>2</v>
      </c>
      <c r="C43" s="3"/>
      <c r="D43" s="3"/>
      <c r="E43" s="3"/>
    </row>
    <row r="44" spans="1:5" ht="12.75" customHeight="1" x14ac:dyDescent="0.25">
      <c r="A44" s="2"/>
      <c r="B44" s="43" t="s">
        <v>152</v>
      </c>
      <c r="C44" s="5"/>
      <c r="D44" s="5"/>
      <c r="E44" s="5"/>
    </row>
    <row r="45" spans="1:5" ht="12.75" customHeight="1" x14ac:dyDescent="0.25">
      <c r="B45" s="6" t="s">
        <v>39</v>
      </c>
      <c r="C45" s="16"/>
      <c r="D45" s="16"/>
      <c r="E45" s="16"/>
    </row>
    <row r="46" spans="1:5" ht="20.25" customHeight="1" x14ac:dyDescent="0.25">
      <c r="A46" s="7" t="s">
        <v>4</v>
      </c>
      <c r="B46" s="8" t="s">
        <v>5</v>
      </c>
      <c r="C46" s="17" t="s">
        <v>6</v>
      </c>
      <c r="D46" s="9" t="s">
        <v>54</v>
      </c>
      <c r="E46" s="9" t="s">
        <v>7</v>
      </c>
    </row>
    <row r="47" spans="1:5" ht="12.75" customHeight="1" x14ac:dyDescent="0.25">
      <c r="A47" s="53" t="s">
        <v>8</v>
      </c>
      <c r="B47" s="54"/>
      <c r="C47" s="54"/>
      <c r="D47" s="54"/>
      <c r="E47" s="54"/>
    </row>
    <row r="48" spans="1:5" ht="12.75" customHeight="1" x14ac:dyDescent="0.25">
      <c r="A48" s="21">
        <v>1</v>
      </c>
      <c r="B48" s="8" t="s">
        <v>118</v>
      </c>
      <c r="C48" s="11">
        <v>200</v>
      </c>
      <c r="D48" s="11">
        <v>18.3</v>
      </c>
      <c r="E48" s="11" t="s">
        <v>119</v>
      </c>
    </row>
    <row r="49" spans="1:6" ht="12.75" customHeight="1" x14ac:dyDescent="0.25">
      <c r="A49" s="37">
        <v>2</v>
      </c>
      <c r="B49" s="12" t="s">
        <v>97</v>
      </c>
      <c r="C49" s="11">
        <v>90</v>
      </c>
      <c r="D49" s="11">
        <v>47.5</v>
      </c>
      <c r="E49" s="11" t="s">
        <v>55</v>
      </c>
    </row>
    <row r="50" spans="1:6" ht="12.75" customHeight="1" x14ac:dyDescent="0.25">
      <c r="A50" s="21">
        <v>3</v>
      </c>
      <c r="B50" s="8" t="s">
        <v>52</v>
      </c>
      <c r="C50" s="11">
        <v>150</v>
      </c>
      <c r="D50" s="11">
        <v>12.4</v>
      </c>
      <c r="E50" s="11" t="s">
        <v>53</v>
      </c>
    </row>
    <row r="51" spans="1:6" ht="12.75" customHeight="1" x14ac:dyDescent="0.25">
      <c r="A51" s="11">
        <v>4</v>
      </c>
      <c r="B51" s="22" t="s">
        <v>27</v>
      </c>
      <c r="C51" s="11">
        <v>200</v>
      </c>
      <c r="D51" s="11">
        <v>6</v>
      </c>
      <c r="E51" s="11" t="s">
        <v>28</v>
      </c>
    </row>
    <row r="52" spans="1:6" ht="24" customHeight="1" x14ac:dyDescent="0.25">
      <c r="A52" s="11">
        <v>5</v>
      </c>
      <c r="B52" s="8" t="s">
        <v>25</v>
      </c>
      <c r="C52" s="11" t="s">
        <v>96</v>
      </c>
      <c r="D52" s="11">
        <v>5.0999999999999996</v>
      </c>
      <c r="E52" s="19" t="s">
        <v>129</v>
      </c>
    </row>
    <row r="53" spans="1:6" ht="12.75" customHeight="1" x14ac:dyDescent="0.25">
      <c r="A53" s="11"/>
      <c r="B53" s="8" t="s">
        <v>67</v>
      </c>
      <c r="C53" s="11">
        <v>700</v>
      </c>
      <c r="D53" s="11">
        <f>SUM(D48:D52)</f>
        <v>89.3</v>
      </c>
      <c r="E53" s="11"/>
    </row>
    <row r="54" spans="1:6" ht="12.75" customHeight="1" x14ac:dyDescent="0.25">
      <c r="A54" s="51" t="s">
        <v>18</v>
      </c>
      <c r="B54" s="52"/>
      <c r="C54" s="52"/>
      <c r="D54" s="52"/>
      <c r="E54" s="52"/>
    </row>
    <row r="55" spans="1:6" ht="12.75" customHeight="1" x14ac:dyDescent="0.25">
      <c r="A55" s="21">
        <v>1</v>
      </c>
      <c r="B55" s="8" t="s">
        <v>120</v>
      </c>
      <c r="C55" s="11">
        <v>200</v>
      </c>
      <c r="D55" s="11">
        <v>25.4</v>
      </c>
      <c r="E55" s="11" t="s">
        <v>58</v>
      </c>
    </row>
    <row r="56" spans="1:6" ht="12.75" customHeight="1" x14ac:dyDescent="0.25">
      <c r="A56" s="21">
        <v>2</v>
      </c>
      <c r="B56" s="8" t="s">
        <v>21</v>
      </c>
      <c r="C56" s="11">
        <v>90</v>
      </c>
      <c r="D56" s="11">
        <v>42.8</v>
      </c>
      <c r="E56" s="11" t="s">
        <v>22</v>
      </c>
      <c r="F56" s="26" t="s">
        <v>116</v>
      </c>
    </row>
    <row r="57" spans="1:6" ht="12.75" customHeight="1" x14ac:dyDescent="0.25">
      <c r="A57" s="21">
        <v>3</v>
      </c>
      <c r="B57" s="8" t="s">
        <v>36</v>
      </c>
      <c r="C57" s="11">
        <v>150</v>
      </c>
      <c r="D57" s="11">
        <v>8.6</v>
      </c>
      <c r="E57" s="11" t="s">
        <v>37</v>
      </c>
      <c r="F57" s="27"/>
    </row>
    <row r="58" spans="1:6" ht="12.75" customHeight="1" x14ac:dyDescent="0.25">
      <c r="A58" s="21">
        <v>4</v>
      </c>
      <c r="B58" s="22" t="s">
        <v>12</v>
      </c>
      <c r="C58" s="11">
        <v>200</v>
      </c>
      <c r="D58" s="11">
        <v>2.2999999999999998</v>
      </c>
      <c r="E58" s="11" t="s">
        <v>13</v>
      </c>
      <c r="F58" s="27">
        <f>D53+D60+D67+D74+D81</f>
        <v>424.99999999999994</v>
      </c>
    </row>
    <row r="59" spans="1:6" ht="27" customHeight="1" x14ac:dyDescent="0.25">
      <c r="A59" s="11">
        <v>5</v>
      </c>
      <c r="B59" s="8" t="s">
        <v>25</v>
      </c>
      <c r="C59" s="11" t="s">
        <v>96</v>
      </c>
      <c r="D59" s="11">
        <v>5.0999999999999996</v>
      </c>
      <c r="E59" s="19" t="s">
        <v>129</v>
      </c>
      <c r="F59" s="27"/>
    </row>
    <row r="60" spans="1:6" ht="12.75" customHeight="1" x14ac:dyDescent="0.25">
      <c r="A60" s="11"/>
      <c r="B60" s="8" t="s">
        <v>67</v>
      </c>
      <c r="C60" s="11">
        <v>700</v>
      </c>
      <c r="D60" s="11">
        <f>SUM(D55:D59)</f>
        <v>84.199999999999974</v>
      </c>
      <c r="E60" s="11"/>
      <c r="F60" s="27">
        <f>F58/5</f>
        <v>84.999999999999986</v>
      </c>
    </row>
    <row r="61" spans="1:6" ht="12.75" customHeight="1" x14ac:dyDescent="0.25">
      <c r="A61" s="51" t="s">
        <v>26</v>
      </c>
      <c r="B61" s="52"/>
      <c r="C61" s="52"/>
      <c r="D61" s="52"/>
      <c r="E61" s="52"/>
    </row>
    <row r="62" spans="1:6" ht="12.75" customHeight="1" x14ac:dyDescent="0.25">
      <c r="A62" s="21">
        <v>1</v>
      </c>
      <c r="B62" s="8" t="s">
        <v>137</v>
      </c>
      <c r="C62" s="11">
        <v>200</v>
      </c>
      <c r="D62" s="11">
        <v>23.7</v>
      </c>
      <c r="E62" s="11" t="s">
        <v>40</v>
      </c>
    </row>
    <row r="63" spans="1:6" ht="13.5" customHeight="1" x14ac:dyDescent="0.25">
      <c r="A63" s="21">
        <v>2</v>
      </c>
      <c r="B63" s="12" t="s">
        <v>92</v>
      </c>
      <c r="C63" s="11">
        <v>90</v>
      </c>
      <c r="D63" s="11">
        <v>38.299999999999997</v>
      </c>
      <c r="E63" s="11" t="s">
        <v>68</v>
      </c>
    </row>
    <row r="64" spans="1:6" ht="12.75" customHeight="1" x14ac:dyDescent="0.25">
      <c r="A64" s="21">
        <v>3</v>
      </c>
      <c r="B64" s="8" t="s">
        <v>93</v>
      </c>
      <c r="C64" s="11">
        <v>150</v>
      </c>
      <c r="D64" s="11">
        <v>17.5</v>
      </c>
      <c r="E64" s="11" t="s">
        <v>65</v>
      </c>
    </row>
    <row r="65" spans="1:5" ht="12.75" customHeight="1" x14ac:dyDescent="0.25">
      <c r="A65" s="11">
        <v>4</v>
      </c>
      <c r="B65" s="22" t="s">
        <v>33</v>
      </c>
      <c r="C65" s="11">
        <v>200</v>
      </c>
      <c r="D65" s="11">
        <v>4</v>
      </c>
      <c r="E65" s="11" t="s">
        <v>34</v>
      </c>
    </row>
    <row r="66" spans="1:5" ht="26.25" customHeight="1" x14ac:dyDescent="0.25">
      <c r="A66" s="11">
        <v>5</v>
      </c>
      <c r="B66" s="8" t="s">
        <v>25</v>
      </c>
      <c r="C66" s="11" t="s">
        <v>96</v>
      </c>
      <c r="D66" s="11">
        <v>5.0999999999999996</v>
      </c>
      <c r="E66" s="19" t="s">
        <v>129</v>
      </c>
    </row>
    <row r="67" spans="1:5" ht="12.75" customHeight="1" x14ac:dyDescent="0.25">
      <c r="A67" s="11"/>
      <c r="B67" s="8" t="s">
        <v>67</v>
      </c>
      <c r="C67" s="11">
        <v>700</v>
      </c>
      <c r="D67" s="11">
        <f>SUM(D62:D66)</f>
        <v>88.6</v>
      </c>
      <c r="E67" s="11"/>
    </row>
    <row r="68" spans="1:5" ht="12.75" customHeight="1" x14ac:dyDescent="0.25">
      <c r="A68" s="51" t="s">
        <v>31</v>
      </c>
      <c r="B68" s="52"/>
      <c r="C68" s="52"/>
      <c r="D68" s="52"/>
      <c r="E68" s="52"/>
    </row>
    <row r="69" spans="1:5" ht="12.75" customHeight="1" x14ac:dyDescent="0.25">
      <c r="A69" s="21">
        <v>1</v>
      </c>
      <c r="B69" s="8" t="s">
        <v>60</v>
      </c>
      <c r="C69" s="11">
        <v>200</v>
      </c>
      <c r="D69" s="11">
        <v>19.899999999999999</v>
      </c>
      <c r="E69" s="11" t="s">
        <v>61</v>
      </c>
    </row>
    <row r="70" spans="1:5" ht="12.75" customHeight="1" x14ac:dyDescent="0.25">
      <c r="A70" s="21">
        <v>2</v>
      </c>
      <c r="B70" s="12" t="s">
        <v>102</v>
      </c>
      <c r="C70" s="11">
        <v>90</v>
      </c>
      <c r="D70" s="11">
        <v>38.4</v>
      </c>
      <c r="E70" s="11" t="s">
        <v>103</v>
      </c>
    </row>
    <row r="71" spans="1:5" ht="12.75" customHeight="1" x14ac:dyDescent="0.25">
      <c r="A71" s="21">
        <v>3</v>
      </c>
      <c r="B71" s="8" t="s">
        <v>50</v>
      </c>
      <c r="C71" s="11">
        <v>150</v>
      </c>
      <c r="D71" s="11">
        <v>9</v>
      </c>
      <c r="E71" s="11" t="s">
        <v>51</v>
      </c>
    </row>
    <row r="72" spans="1:5" ht="12.75" customHeight="1" x14ac:dyDescent="0.25">
      <c r="A72" s="21">
        <v>4</v>
      </c>
      <c r="B72" s="22" t="s">
        <v>156</v>
      </c>
      <c r="C72" s="11">
        <v>200</v>
      </c>
      <c r="D72" s="11">
        <v>6.8</v>
      </c>
      <c r="E72" s="11" t="s">
        <v>157</v>
      </c>
    </row>
    <row r="73" spans="1:5" ht="24" customHeight="1" x14ac:dyDescent="0.25">
      <c r="A73" s="11">
        <v>5</v>
      </c>
      <c r="B73" s="8" t="s">
        <v>25</v>
      </c>
      <c r="C73" s="11" t="s">
        <v>96</v>
      </c>
      <c r="D73" s="11">
        <v>5.0999999999999996</v>
      </c>
      <c r="E73" s="19" t="s">
        <v>129</v>
      </c>
    </row>
    <row r="74" spans="1:5" ht="12.75" customHeight="1" x14ac:dyDescent="0.25">
      <c r="A74" s="11"/>
      <c r="B74" s="8" t="s">
        <v>67</v>
      </c>
      <c r="C74" s="11">
        <v>700</v>
      </c>
      <c r="D74" s="11">
        <f>SUM(D69:D73)</f>
        <v>79.199999999999989</v>
      </c>
      <c r="E74" s="11"/>
    </row>
    <row r="75" spans="1:5" ht="12.75" customHeight="1" x14ac:dyDescent="0.25">
      <c r="A75" s="51" t="s">
        <v>35</v>
      </c>
      <c r="B75" s="52"/>
      <c r="C75" s="52"/>
      <c r="D75" s="52"/>
      <c r="E75" s="52"/>
    </row>
    <row r="76" spans="1:5" ht="12.75" customHeight="1" x14ac:dyDescent="0.25">
      <c r="A76" s="21">
        <v>1</v>
      </c>
      <c r="B76" s="8" t="s">
        <v>87</v>
      </c>
      <c r="C76" s="11">
        <v>200</v>
      </c>
      <c r="D76" s="11">
        <v>17.7</v>
      </c>
      <c r="E76" s="11" t="s">
        <v>64</v>
      </c>
    </row>
    <row r="77" spans="1:5" ht="26.25" customHeight="1" x14ac:dyDescent="0.25">
      <c r="A77" s="21">
        <v>2</v>
      </c>
      <c r="B77" s="12" t="s">
        <v>43</v>
      </c>
      <c r="C77" s="11">
        <v>90</v>
      </c>
      <c r="D77" s="11">
        <v>42</v>
      </c>
      <c r="E77" s="19" t="s">
        <v>166</v>
      </c>
    </row>
    <row r="78" spans="1:5" ht="12.75" customHeight="1" x14ac:dyDescent="0.25">
      <c r="A78" s="21">
        <v>3</v>
      </c>
      <c r="B78" s="8" t="s">
        <v>98</v>
      </c>
      <c r="C78" s="11">
        <v>150</v>
      </c>
      <c r="D78" s="11">
        <v>16.600000000000001</v>
      </c>
      <c r="E78" s="11" t="s">
        <v>45</v>
      </c>
    </row>
    <row r="79" spans="1:5" ht="12.75" customHeight="1" x14ac:dyDescent="0.25">
      <c r="A79" s="11">
        <v>4</v>
      </c>
      <c r="B79" s="22" t="s">
        <v>12</v>
      </c>
      <c r="C79" s="11">
        <v>200</v>
      </c>
      <c r="D79" s="11">
        <v>2.2999999999999998</v>
      </c>
      <c r="E79" s="11" t="s">
        <v>13</v>
      </c>
    </row>
    <row r="80" spans="1:5" ht="24.75" customHeight="1" x14ac:dyDescent="0.25">
      <c r="A80" s="11">
        <v>5</v>
      </c>
      <c r="B80" s="8" t="s">
        <v>25</v>
      </c>
      <c r="C80" s="11" t="s">
        <v>96</v>
      </c>
      <c r="D80" s="11">
        <v>5.0999999999999996</v>
      </c>
      <c r="E80" s="19" t="s">
        <v>129</v>
      </c>
    </row>
    <row r="81" spans="1:5" ht="12.75" customHeight="1" x14ac:dyDescent="0.25">
      <c r="A81" s="11"/>
      <c r="B81" s="8" t="s">
        <v>67</v>
      </c>
      <c r="C81" s="11">
        <v>700</v>
      </c>
      <c r="D81" s="11">
        <f>SUM(D76:D80)</f>
        <v>83.7</v>
      </c>
      <c r="E81" s="11"/>
    </row>
    <row r="82" spans="1:5" ht="12.75" customHeight="1" x14ac:dyDescent="0.25">
      <c r="A82" s="35"/>
      <c r="B82" s="36"/>
      <c r="C82" s="35"/>
      <c r="D82" s="35"/>
      <c r="E82" s="35"/>
    </row>
    <row r="83" spans="1:5" ht="12.75" customHeight="1" x14ac:dyDescent="0.25">
      <c r="A83" s="13"/>
      <c r="B83" s="14"/>
      <c r="C83" s="13"/>
      <c r="D83" s="13"/>
      <c r="E83" s="13"/>
    </row>
    <row r="84" spans="1:5" ht="12.75" customHeight="1" x14ac:dyDescent="0.25">
      <c r="A84" t="s">
        <v>38</v>
      </c>
    </row>
  </sheetData>
  <mergeCells count="10">
    <mergeCell ref="A54:E54"/>
    <mergeCell ref="A61:E61"/>
    <mergeCell ref="A68:E68"/>
    <mergeCell ref="A75:E75"/>
    <mergeCell ref="A7:E7"/>
    <mergeCell ref="A14:E14"/>
    <mergeCell ref="A20:E20"/>
    <mergeCell ref="A26:E26"/>
    <mergeCell ref="A32:E32"/>
    <mergeCell ref="A47:E47"/>
  </mergeCells>
  <pageMargins left="0.23622047244094491" right="0.23622047244094491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58" zoomScaleNormal="100" workbookViewId="0">
      <selection activeCell="H74" sqref="H74"/>
    </sheetView>
  </sheetViews>
  <sheetFormatPr defaultRowHeight="12" customHeight="1" x14ac:dyDescent="0.25"/>
  <cols>
    <col min="1" max="1" width="3.42578125" customWidth="1"/>
    <col min="2" max="2" width="40.5703125" customWidth="1"/>
    <col min="3" max="4" width="10.28515625" customWidth="1"/>
    <col min="5" max="5" width="22.140625" customWidth="1"/>
  </cols>
  <sheetData>
    <row r="1" spans="1:6" ht="12" customHeight="1" x14ac:dyDescent="0.25">
      <c r="A1" s="1" t="s">
        <v>0</v>
      </c>
      <c r="B1" s="2"/>
      <c r="C1" s="2"/>
      <c r="D1" s="1" t="s">
        <v>160</v>
      </c>
      <c r="E1" s="1"/>
    </row>
    <row r="2" spans="1:6" ht="12" customHeight="1" x14ac:dyDescent="0.25">
      <c r="A2" s="2"/>
      <c r="B2" s="1"/>
      <c r="C2" s="1"/>
      <c r="D2" s="1" t="s">
        <v>1</v>
      </c>
      <c r="E2" s="1" t="s">
        <v>158</v>
      </c>
    </row>
    <row r="3" spans="1:6" ht="12" customHeight="1" x14ac:dyDescent="0.25">
      <c r="A3" s="2"/>
      <c r="B3" s="3" t="s">
        <v>2</v>
      </c>
      <c r="C3" s="3"/>
      <c r="D3" s="3"/>
      <c r="E3" s="3"/>
    </row>
    <row r="4" spans="1:6" ht="12" customHeight="1" x14ac:dyDescent="0.25">
      <c r="A4" s="2"/>
      <c r="B4" s="43" t="s">
        <v>153</v>
      </c>
      <c r="C4" s="1"/>
      <c r="D4" s="1"/>
      <c r="E4" s="1"/>
    </row>
    <row r="5" spans="1:6" ht="12" customHeight="1" x14ac:dyDescent="0.25">
      <c r="A5" s="2"/>
      <c r="B5" s="6" t="s">
        <v>3</v>
      </c>
      <c r="C5" s="3"/>
      <c r="D5" s="3"/>
      <c r="E5" s="3"/>
    </row>
    <row r="6" spans="1:6" ht="25.5" customHeight="1" x14ac:dyDescent="0.25">
      <c r="A6" s="7" t="s">
        <v>4</v>
      </c>
      <c r="B6" s="8" t="s">
        <v>5</v>
      </c>
      <c r="C6" s="9" t="s">
        <v>6</v>
      </c>
      <c r="D6" s="9" t="s">
        <v>54</v>
      </c>
      <c r="E6" s="9" t="s">
        <v>7</v>
      </c>
    </row>
    <row r="7" spans="1:6" ht="12" customHeight="1" x14ac:dyDescent="0.25">
      <c r="A7" s="53" t="s">
        <v>8</v>
      </c>
      <c r="B7" s="54"/>
      <c r="C7" s="54"/>
      <c r="D7" s="54"/>
      <c r="E7" s="54"/>
    </row>
    <row r="8" spans="1:6" ht="12" customHeight="1" x14ac:dyDescent="0.25">
      <c r="A8" s="21">
        <v>1</v>
      </c>
      <c r="B8" s="8" t="s">
        <v>138</v>
      </c>
      <c r="C8" s="11" t="s">
        <v>10</v>
      </c>
      <c r="D8" s="11">
        <v>23.3</v>
      </c>
      <c r="E8" s="11" t="s">
        <v>139</v>
      </c>
    </row>
    <row r="9" spans="1:6" ht="12" customHeight="1" x14ac:dyDescent="0.25">
      <c r="A9" s="21">
        <v>2</v>
      </c>
      <c r="B9" s="10" t="s">
        <v>19</v>
      </c>
      <c r="C9" s="11">
        <v>17</v>
      </c>
      <c r="D9" s="11">
        <v>13</v>
      </c>
      <c r="E9" s="11" t="s">
        <v>20</v>
      </c>
    </row>
    <row r="10" spans="1:6" ht="15" customHeight="1" x14ac:dyDescent="0.25">
      <c r="A10" s="11">
        <v>3</v>
      </c>
      <c r="B10" s="8" t="s">
        <v>104</v>
      </c>
      <c r="C10" s="11">
        <v>40</v>
      </c>
      <c r="D10" s="11">
        <v>12</v>
      </c>
      <c r="E10" s="19" t="s">
        <v>105</v>
      </c>
    </row>
    <row r="11" spans="1:6" ht="14.25" customHeight="1" x14ac:dyDescent="0.25">
      <c r="A11" s="11">
        <v>4</v>
      </c>
      <c r="B11" s="22" t="s">
        <v>12</v>
      </c>
      <c r="C11" s="11">
        <v>200</v>
      </c>
      <c r="D11" s="11">
        <v>2.2999999999999998</v>
      </c>
      <c r="E11" s="11" t="s">
        <v>13</v>
      </c>
    </row>
    <row r="12" spans="1:6" ht="27" customHeight="1" x14ac:dyDescent="0.25">
      <c r="A12" s="11">
        <v>5</v>
      </c>
      <c r="B12" s="8" t="s">
        <v>25</v>
      </c>
      <c r="C12" s="11" t="s">
        <v>29</v>
      </c>
      <c r="D12" s="11">
        <v>3.4</v>
      </c>
      <c r="E12" s="19" t="s">
        <v>30</v>
      </c>
    </row>
    <row r="13" spans="1:6" ht="12" customHeight="1" x14ac:dyDescent="0.25">
      <c r="A13" s="11"/>
      <c r="B13" s="8" t="s">
        <v>67</v>
      </c>
      <c r="C13" s="11">
        <v>502</v>
      </c>
      <c r="D13" s="11">
        <f>SUM(D8:D12)</f>
        <v>53.999999999999993</v>
      </c>
      <c r="E13" s="11"/>
    </row>
    <row r="14" spans="1:6" ht="12" customHeight="1" x14ac:dyDescent="0.25">
      <c r="A14" s="51" t="s">
        <v>18</v>
      </c>
      <c r="B14" s="52"/>
      <c r="C14" s="52"/>
      <c r="D14" s="52"/>
      <c r="E14" s="52"/>
    </row>
    <row r="15" spans="1:6" ht="12" customHeight="1" x14ac:dyDescent="0.25">
      <c r="A15" s="21">
        <v>1</v>
      </c>
      <c r="B15" s="12" t="s">
        <v>69</v>
      </c>
      <c r="C15" s="11">
        <v>90</v>
      </c>
      <c r="D15" s="11">
        <v>47.1</v>
      </c>
      <c r="E15" s="11" t="s">
        <v>59</v>
      </c>
      <c r="F15" s="26" t="s">
        <v>100</v>
      </c>
    </row>
    <row r="16" spans="1:6" ht="12" customHeight="1" x14ac:dyDescent="0.25">
      <c r="A16" s="21">
        <v>2</v>
      </c>
      <c r="B16" s="8" t="s">
        <v>36</v>
      </c>
      <c r="C16" s="11">
        <v>180</v>
      </c>
      <c r="D16" s="11">
        <v>10.4</v>
      </c>
      <c r="E16" s="11" t="s">
        <v>37</v>
      </c>
      <c r="F16" s="27"/>
    </row>
    <row r="17" spans="1:8" ht="14.25" customHeight="1" x14ac:dyDescent="0.25">
      <c r="A17" s="11">
        <v>3</v>
      </c>
      <c r="B17" s="22" t="s">
        <v>23</v>
      </c>
      <c r="C17" s="11">
        <v>200</v>
      </c>
      <c r="D17" s="11">
        <v>6</v>
      </c>
      <c r="E17" s="11" t="s">
        <v>24</v>
      </c>
      <c r="F17" s="27">
        <f>D13+D19+D26+D32+D38</f>
        <v>376.34999999999997</v>
      </c>
    </row>
    <row r="18" spans="1:8" ht="24" customHeight="1" x14ac:dyDescent="0.25">
      <c r="A18" s="11">
        <v>4</v>
      </c>
      <c r="B18" s="8" t="s">
        <v>25</v>
      </c>
      <c r="C18" s="11" t="s">
        <v>57</v>
      </c>
      <c r="D18" s="11">
        <v>3.85</v>
      </c>
      <c r="E18" s="19" t="s">
        <v>131</v>
      </c>
      <c r="F18" s="27"/>
    </row>
    <row r="19" spans="1:8" ht="12" customHeight="1" x14ac:dyDescent="0.25">
      <c r="A19" s="11"/>
      <c r="B19" s="8" t="s">
        <v>67</v>
      </c>
      <c r="C19" s="11">
        <v>515</v>
      </c>
      <c r="D19" s="11">
        <f>SUM(D15:D18)</f>
        <v>67.349999999999994</v>
      </c>
      <c r="E19" s="11"/>
      <c r="F19" s="27">
        <f>F17/5</f>
        <v>75.27</v>
      </c>
    </row>
    <row r="20" spans="1:8" ht="12" customHeight="1" x14ac:dyDescent="0.25">
      <c r="A20" s="51" t="s">
        <v>26</v>
      </c>
      <c r="B20" s="52"/>
      <c r="C20" s="52"/>
      <c r="D20" s="52"/>
      <c r="E20" s="52"/>
    </row>
    <row r="21" spans="1:8" ht="12" customHeight="1" x14ac:dyDescent="0.25">
      <c r="A21" s="21">
        <v>1</v>
      </c>
      <c r="B21" s="22" t="s">
        <v>19</v>
      </c>
      <c r="C21" s="11">
        <v>17</v>
      </c>
      <c r="D21" s="11">
        <v>13</v>
      </c>
      <c r="E21" s="11" t="s">
        <v>20</v>
      </c>
    </row>
    <row r="22" spans="1:8" ht="13.5" customHeight="1" x14ac:dyDescent="0.25">
      <c r="A22" s="21">
        <v>2</v>
      </c>
      <c r="B22" s="8" t="s">
        <v>92</v>
      </c>
      <c r="C22" s="11">
        <v>90</v>
      </c>
      <c r="D22" s="11">
        <v>41.2</v>
      </c>
      <c r="E22" s="11" t="s">
        <v>68</v>
      </c>
    </row>
    <row r="23" spans="1:8" ht="14.25" customHeight="1" x14ac:dyDescent="0.25">
      <c r="A23" s="11">
        <v>3</v>
      </c>
      <c r="B23" s="10" t="s">
        <v>93</v>
      </c>
      <c r="C23" s="11">
        <v>150</v>
      </c>
      <c r="D23" s="11">
        <v>19.600000000000001</v>
      </c>
      <c r="E23" s="11" t="s">
        <v>170</v>
      </c>
    </row>
    <row r="24" spans="1:8" ht="13.5" customHeight="1" x14ac:dyDescent="0.25">
      <c r="A24" s="11">
        <v>4</v>
      </c>
      <c r="B24" s="22" t="s">
        <v>27</v>
      </c>
      <c r="C24" s="11">
        <v>200</v>
      </c>
      <c r="D24" s="11">
        <v>6.2</v>
      </c>
      <c r="E24" s="11" t="s">
        <v>28</v>
      </c>
    </row>
    <row r="25" spans="1:8" ht="12" customHeight="1" x14ac:dyDescent="0.25">
      <c r="A25" s="11">
        <v>6</v>
      </c>
      <c r="B25" s="8" t="s">
        <v>25</v>
      </c>
      <c r="C25" s="11" t="s">
        <v>46</v>
      </c>
      <c r="D25" s="11">
        <v>4.3</v>
      </c>
      <c r="E25" s="19" t="s">
        <v>16</v>
      </c>
    </row>
    <row r="26" spans="1:8" ht="12" customHeight="1" x14ac:dyDescent="0.25">
      <c r="A26" s="11"/>
      <c r="B26" s="8" t="s">
        <v>67</v>
      </c>
      <c r="C26" s="11">
        <v>507</v>
      </c>
      <c r="D26" s="11">
        <v>84.3</v>
      </c>
      <c r="E26" s="11"/>
    </row>
    <row r="27" spans="1:8" ht="12" customHeight="1" x14ac:dyDescent="0.25">
      <c r="A27" s="51" t="s">
        <v>31</v>
      </c>
      <c r="B27" s="52"/>
      <c r="C27" s="52"/>
      <c r="D27" s="52"/>
      <c r="E27" s="52"/>
    </row>
    <row r="28" spans="1:8" ht="12" customHeight="1" x14ac:dyDescent="0.25">
      <c r="A28" s="21">
        <v>1</v>
      </c>
      <c r="B28" s="12" t="s">
        <v>201</v>
      </c>
      <c r="C28" s="11">
        <v>150</v>
      </c>
      <c r="D28" s="11">
        <v>22</v>
      </c>
      <c r="E28" s="11" t="s">
        <v>169</v>
      </c>
      <c r="H28" s="13"/>
    </row>
    <row r="29" spans="1:8" ht="12" customHeight="1" x14ac:dyDescent="0.25">
      <c r="A29" s="21">
        <v>2</v>
      </c>
      <c r="B29" s="8" t="s">
        <v>72</v>
      </c>
      <c r="C29" s="11">
        <v>150</v>
      </c>
      <c r="D29" s="11">
        <v>48</v>
      </c>
      <c r="E29" s="11" t="s">
        <v>73</v>
      </c>
      <c r="H29" s="13"/>
    </row>
    <row r="30" spans="1:8" ht="12" customHeight="1" x14ac:dyDescent="0.25">
      <c r="A30" s="21">
        <v>3</v>
      </c>
      <c r="B30" s="22" t="s">
        <v>33</v>
      </c>
      <c r="C30" s="11">
        <v>200</v>
      </c>
      <c r="D30" s="11">
        <v>4.5</v>
      </c>
      <c r="E30" s="11" t="s">
        <v>34</v>
      </c>
    </row>
    <row r="31" spans="1:8" ht="24.75" customHeight="1" x14ac:dyDescent="0.25">
      <c r="A31" s="21">
        <v>4</v>
      </c>
      <c r="B31" s="8" t="s">
        <v>14</v>
      </c>
      <c r="C31" s="11">
        <v>40</v>
      </c>
      <c r="D31" s="11">
        <v>5.2</v>
      </c>
      <c r="E31" s="19" t="s">
        <v>185</v>
      </c>
    </row>
    <row r="32" spans="1:8" ht="12" customHeight="1" x14ac:dyDescent="0.25">
      <c r="A32" s="11"/>
      <c r="B32" s="8" t="s">
        <v>67</v>
      </c>
      <c r="C32" s="11">
        <v>540</v>
      </c>
      <c r="D32" s="11">
        <v>79.7</v>
      </c>
      <c r="E32" s="11"/>
    </row>
    <row r="33" spans="1:8" ht="12" customHeight="1" x14ac:dyDescent="0.25">
      <c r="A33" s="51" t="s">
        <v>35</v>
      </c>
      <c r="B33" s="52"/>
      <c r="C33" s="52"/>
      <c r="D33" s="52"/>
      <c r="E33" s="52"/>
    </row>
    <row r="34" spans="1:8" ht="12" customHeight="1" x14ac:dyDescent="0.25">
      <c r="A34" s="49"/>
      <c r="B34" s="50" t="s">
        <v>173</v>
      </c>
      <c r="C34" s="50">
        <v>60</v>
      </c>
      <c r="D34" s="50">
        <v>14.35</v>
      </c>
      <c r="E34" s="50" t="s">
        <v>194</v>
      </c>
    </row>
    <row r="35" spans="1:8" ht="12" customHeight="1" x14ac:dyDescent="0.25">
      <c r="A35" s="40">
        <v>1</v>
      </c>
      <c r="B35" s="8" t="s">
        <v>125</v>
      </c>
      <c r="C35" s="11" t="s">
        <v>200</v>
      </c>
      <c r="D35" s="11">
        <v>70.05</v>
      </c>
      <c r="E35" s="11" t="s">
        <v>145</v>
      </c>
    </row>
    <row r="36" spans="1:8" ht="13.5" customHeight="1" x14ac:dyDescent="0.25">
      <c r="A36" s="11">
        <v>2</v>
      </c>
      <c r="B36" s="22" t="s">
        <v>12</v>
      </c>
      <c r="C36" s="11">
        <v>200</v>
      </c>
      <c r="D36" s="11">
        <v>2.2999999999999998</v>
      </c>
      <c r="E36" s="11" t="s">
        <v>13</v>
      </c>
    </row>
    <row r="37" spans="1:8" ht="23.25" customHeight="1" x14ac:dyDescent="0.25">
      <c r="A37" s="11">
        <v>3</v>
      </c>
      <c r="B37" s="8" t="s">
        <v>25</v>
      </c>
      <c r="C37" s="11" t="s">
        <v>46</v>
      </c>
      <c r="D37" s="11">
        <v>4.3</v>
      </c>
      <c r="E37" s="19" t="s">
        <v>30</v>
      </c>
    </row>
    <row r="38" spans="1:8" ht="12" customHeight="1" x14ac:dyDescent="0.25">
      <c r="A38" s="11"/>
      <c r="B38" s="8" t="s">
        <v>67</v>
      </c>
      <c r="C38" s="11">
        <v>560</v>
      </c>
      <c r="D38" s="11">
        <v>91</v>
      </c>
      <c r="E38" s="11"/>
    </row>
    <row r="39" spans="1:8" ht="12" customHeight="1" x14ac:dyDescent="0.25">
      <c r="A39" s="13"/>
      <c r="B39" s="14"/>
      <c r="C39" s="13"/>
      <c r="D39" s="13"/>
      <c r="E39" s="13"/>
    </row>
    <row r="40" spans="1:8" ht="12" customHeight="1" x14ac:dyDescent="0.25">
      <c r="A40" t="s">
        <v>38</v>
      </c>
    </row>
    <row r="43" spans="1:8" ht="12" customHeight="1" x14ac:dyDescent="0.25">
      <c r="A43" s="4" t="s">
        <v>0</v>
      </c>
      <c r="B43" s="15"/>
      <c r="C43" s="2"/>
      <c r="D43" s="1" t="s">
        <v>159</v>
      </c>
      <c r="E43" s="1"/>
    </row>
    <row r="44" spans="1:8" ht="12" customHeight="1" x14ac:dyDescent="0.25">
      <c r="A44" s="15"/>
      <c r="B44" s="4"/>
      <c r="C44" s="1"/>
      <c r="D44" s="1" t="s">
        <v>1</v>
      </c>
      <c r="E44" s="1" t="s">
        <v>158</v>
      </c>
    </row>
    <row r="45" spans="1:8" ht="12" customHeight="1" x14ac:dyDescent="0.25">
      <c r="A45" s="15"/>
      <c r="B45" s="3" t="s">
        <v>2</v>
      </c>
      <c r="C45" s="3"/>
      <c r="D45" s="3"/>
      <c r="E45" s="3"/>
    </row>
    <row r="46" spans="1:8" ht="12" customHeight="1" x14ac:dyDescent="0.25">
      <c r="B46" s="43" t="s">
        <v>153</v>
      </c>
      <c r="C46" s="5"/>
      <c r="D46" s="5"/>
      <c r="E46" s="5"/>
    </row>
    <row r="47" spans="1:8" ht="12" customHeight="1" x14ac:dyDescent="0.25">
      <c r="B47" s="6" t="s">
        <v>39</v>
      </c>
      <c r="C47" s="16"/>
      <c r="D47" s="16"/>
      <c r="E47" s="16"/>
      <c r="H47" s="23"/>
    </row>
    <row r="48" spans="1:8" ht="22.5" customHeight="1" x14ac:dyDescent="0.25">
      <c r="A48" s="7" t="s">
        <v>4</v>
      </c>
      <c r="B48" s="8" t="s">
        <v>5</v>
      </c>
      <c r="C48" s="17" t="s">
        <v>6</v>
      </c>
      <c r="D48" s="9" t="s">
        <v>54</v>
      </c>
      <c r="E48" s="9" t="s">
        <v>7</v>
      </c>
    </row>
    <row r="49" spans="1:6" ht="12" customHeight="1" x14ac:dyDescent="0.25">
      <c r="A49" s="53" t="s">
        <v>8</v>
      </c>
      <c r="B49" s="54"/>
      <c r="C49" s="54"/>
      <c r="D49" s="54"/>
      <c r="E49" s="54"/>
    </row>
    <row r="50" spans="1:6" ht="13.15" customHeight="1" x14ac:dyDescent="0.25">
      <c r="A50" s="21">
        <v>1</v>
      </c>
      <c r="B50" s="8" t="s">
        <v>48</v>
      </c>
      <c r="C50" s="11">
        <v>200</v>
      </c>
      <c r="D50" s="11">
        <v>19.2</v>
      </c>
      <c r="E50" s="11" t="s">
        <v>49</v>
      </c>
    </row>
    <row r="51" spans="1:6" ht="12" customHeight="1" x14ac:dyDescent="0.25">
      <c r="A51" s="21">
        <v>2</v>
      </c>
      <c r="B51" s="8" t="s">
        <v>70</v>
      </c>
      <c r="C51" s="11">
        <v>90</v>
      </c>
      <c r="D51" s="11">
        <v>32</v>
      </c>
      <c r="E51" s="11" t="s">
        <v>71</v>
      </c>
    </row>
    <row r="52" spans="1:6" ht="12" customHeight="1" x14ac:dyDescent="0.25">
      <c r="A52" s="41">
        <v>3</v>
      </c>
      <c r="B52" s="8" t="s">
        <v>93</v>
      </c>
      <c r="C52" s="11">
        <v>150</v>
      </c>
      <c r="D52" s="11">
        <v>17.5</v>
      </c>
      <c r="E52" s="11" t="s">
        <v>65</v>
      </c>
    </row>
    <row r="53" spans="1:6" ht="12.75" customHeight="1" x14ac:dyDescent="0.25">
      <c r="A53" s="11">
        <v>4</v>
      </c>
      <c r="B53" s="22" t="s">
        <v>23</v>
      </c>
      <c r="C53" s="11">
        <v>200</v>
      </c>
      <c r="D53" s="11">
        <v>6</v>
      </c>
      <c r="E53" s="11" t="s">
        <v>24</v>
      </c>
    </row>
    <row r="54" spans="1:6" ht="26.45" customHeight="1" x14ac:dyDescent="0.25">
      <c r="A54" s="11">
        <v>5</v>
      </c>
      <c r="B54" s="8" t="s">
        <v>25</v>
      </c>
      <c r="C54" s="11" t="s">
        <v>96</v>
      </c>
      <c r="D54" s="11">
        <v>5.0999999999999996</v>
      </c>
      <c r="E54" s="19" t="s">
        <v>129</v>
      </c>
    </row>
    <row r="55" spans="1:6" ht="12" customHeight="1" x14ac:dyDescent="0.25">
      <c r="A55" s="11"/>
      <c r="B55" s="8" t="s">
        <v>67</v>
      </c>
      <c r="C55" s="11">
        <v>700</v>
      </c>
      <c r="D55" s="11">
        <f>SUM(D50:D54)</f>
        <v>79.8</v>
      </c>
      <c r="E55" s="11"/>
    </row>
    <row r="56" spans="1:6" ht="12" customHeight="1" x14ac:dyDescent="0.25">
      <c r="A56" s="51" t="s">
        <v>18</v>
      </c>
      <c r="B56" s="52"/>
      <c r="C56" s="52"/>
      <c r="D56" s="52"/>
      <c r="E56" s="52"/>
    </row>
    <row r="57" spans="1:6" ht="12" customHeight="1" x14ac:dyDescent="0.25">
      <c r="A57" s="21">
        <v>1</v>
      </c>
      <c r="B57" s="8" t="s">
        <v>124</v>
      </c>
      <c r="C57" s="11">
        <v>200</v>
      </c>
      <c r="D57" s="11">
        <v>28</v>
      </c>
      <c r="E57" s="11" t="s">
        <v>123</v>
      </c>
    </row>
    <row r="58" spans="1:6" ht="12" customHeight="1" x14ac:dyDescent="0.25">
      <c r="A58" s="21">
        <v>2</v>
      </c>
      <c r="B58" s="8" t="s">
        <v>125</v>
      </c>
      <c r="C58" s="11" t="s">
        <v>10</v>
      </c>
      <c r="D58" s="11">
        <v>52.4</v>
      </c>
      <c r="E58" s="11" t="s">
        <v>149</v>
      </c>
    </row>
    <row r="59" spans="1:6" ht="12" customHeight="1" x14ac:dyDescent="0.25">
      <c r="A59" s="21">
        <v>3</v>
      </c>
      <c r="B59" s="22" t="s">
        <v>12</v>
      </c>
      <c r="C59" s="11">
        <v>200</v>
      </c>
      <c r="D59" s="11">
        <v>2.2999999999999998</v>
      </c>
      <c r="E59" s="11" t="s">
        <v>13</v>
      </c>
    </row>
    <row r="60" spans="1:6" ht="24.75" customHeight="1" x14ac:dyDescent="0.25">
      <c r="A60" s="11">
        <v>4</v>
      </c>
      <c r="B60" s="8" t="s">
        <v>25</v>
      </c>
      <c r="C60" s="11" t="s">
        <v>146</v>
      </c>
      <c r="D60" s="11">
        <v>8.1</v>
      </c>
      <c r="E60" s="19" t="s">
        <v>147</v>
      </c>
    </row>
    <row r="61" spans="1:6" ht="12" customHeight="1" x14ac:dyDescent="0.25">
      <c r="A61" s="11"/>
      <c r="B61" s="8" t="s">
        <v>67</v>
      </c>
      <c r="C61" s="11">
        <v>700</v>
      </c>
      <c r="D61" s="11">
        <f>SUM(D57:D60)</f>
        <v>90.8</v>
      </c>
      <c r="E61" s="11"/>
      <c r="F61" s="27" t="s">
        <v>116</v>
      </c>
    </row>
    <row r="62" spans="1:6" ht="12" customHeight="1" x14ac:dyDescent="0.25">
      <c r="A62" s="51" t="s">
        <v>26</v>
      </c>
      <c r="B62" s="52"/>
      <c r="C62" s="52"/>
      <c r="D62" s="52"/>
      <c r="E62" s="52"/>
      <c r="F62" s="27"/>
    </row>
    <row r="63" spans="1:6" ht="12" customHeight="1" x14ac:dyDescent="0.25">
      <c r="A63" s="21">
        <v>1</v>
      </c>
      <c r="B63" s="8" t="s">
        <v>120</v>
      </c>
      <c r="C63" s="11">
        <v>200</v>
      </c>
      <c r="D63" s="11">
        <v>29</v>
      </c>
      <c r="E63" s="11" t="s">
        <v>58</v>
      </c>
      <c r="F63" s="27">
        <f>D55+D61+D68+D75+D82</f>
        <v>485.6</v>
      </c>
    </row>
    <row r="64" spans="1:6" ht="12" customHeight="1" x14ac:dyDescent="0.25">
      <c r="A64" s="21">
        <v>2</v>
      </c>
      <c r="B64" s="22" t="s">
        <v>43</v>
      </c>
      <c r="C64" s="11">
        <v>90</v>
      </c>
      <c r="D64" s="11">
        <v>54</v>
      </c>
      <c r="E64" s="11" t="s">
        <v>44</v>
      </c>
      <c r="F64" s="27"/>
    </row>
    <row r="65" spans="1:6" ht="12" customHeight="1" x14ac:dyDescent="0.25">
      <c r="A65" s="11">
        <v>3</v>
      </c>
      <c r="B65" s="8" t="s">
        <v>93</v>
      </c>
      <c r="C65" s="11">
        <v>150</v>
      </c>
      <c r="D65" s="11">
        <v>19.600000000000001</v>
      </c>
      <c r="E65" s="11" t="s">
        <v>170</v>
      </c>
      <c r="F65" s="27">
        <f>F63/5</f>
        <v>97.12</v>
      </c>
    </row>
    <row r="66" spans="1:6" ht="12" customHeight="1" x14ac:dyDescent="0.25">
      <c r="A66" s="11">
        <v>4</v>
      </c>
      <c r="B66" s="22" t="s">
        <v>156</v>
      </c>
      <c r="C66" s="11">
        <v>200</v>
      </c>
      <c r="D66" s="11">
        <v>9.5</v>
      </c>
      <c r="E66" s="11" t="s">
        <v>34</v>
      </c>
    </row>
    <row r="67" spans="1:6" ht="24.75" customHeight="1" x14ac:dyDescent="0.25">
      <c r="A67" s="11">
        <v>5</v>
      </c>
      <c r="B67" s="8" t="s">
        <v>25</v>
      </c>
      <c r="C67" s="11" t="s">
        <v>96</v>
      </c>
      <c r="D67" s="11">
        <v>5.0999999999999996</v>
      </c>
      <c r="E67" s="19" t="s">
        <v>129</v>
      </c>
    </row>
    <row r="68" spans="1:6" ht="12" customHeight="1" x14ac:dyDescent="0.25">
      <c r="A68" s="11"/>
      <c r="B68" s="8" t="s">
        <v>67</v>
      </c>
      <c r="C68" s="11">
        <v>700</v>
      </c>
      <c r="D68" s="11">
        <v>117.2</v>
      </c>
      <c r="E68" s="11"/>
    </row>
    <row r="69" spans="1:6" ht="12" customHeight="1" x14ac:dyDescent="0.25">
      <c r="A69" s="51" t="s">
        <v>31</v>
      </c>
      <c r="B69" s="52"/>
      <c r="C69" s="52"/>
      <c r="D69" s="52"/>
      <c r="E69" s="52"/>
    </row>
    <row r="70" spans="1:6" ht="12" customHeight="1" x14ac:dyDescent="0.25">
      <c r="A70" s="21">
        <v>1</v>
      </c>
      <c r="B70" s="8" t="s">
        <v>133</v>
      </c>
      <c r="C70" s="11">
        <v>210</v>
      </c>
      <c r="D70" s="11">
        <v>25.1</v>
      </c>
      <c r="E70" s="11" t="s">
        <v>126</v>
      </c>
    </row>
    <row r="71" spans="1:6" ht="27.75" customHeight="1" x14ac:dyDescent="0.25">
      <c r="A71" s="21">
        <v>2</v>
      </c>
      <c r="B71" s="12" t="s">
        <v>217</v>
      </c>
      <c r="C71" s="11">
        <v>90</v>
      </c>
      <c r="D71" s="11">
        <v>57</v>
      </c>
      <c r="E71" s="39" t="s">
        <v>140</v>
      </c>
    </row>
    <row r="72" spans="1:6" ht="12" customHeight="1" x14ac:dyDescent="0.25">
      <c r="A72" s="21">
        <v>3</v>
      </c>
      <c r="B72" s="8" t="s">
        <v>36</v>
      </c>
      <c r="C72" s="11">
        <v>150</v>
      </c>
      <c r="D72" s="11">
        <v>11</v>
      </c>
      <c r="E72" s="11" t="s">
        <v>37</v>
      </c>
    </row>
    <row r="73" spans="1:6" ht="12" customHeight="1" x14ac:dyDescent="0.25">
      <c r="A73" s="21">
        <v>4</v>
      </c>
      <c r="B73" s="22" t="s">
        <v>27</v>
      </c>
      <c r="C73" s="11">
        <v>200</v>
      </c>
      <c r="D73" s="11">
        <v>6.2</v>
      </c>
      <c r="E73" s="11" t="s">
        <v>28</v>
      </c>
    </row>
    <row r="74" spans="1:6" ht="24" customHeight="1" x14ac:dyDescent="0.25">
      <c r="A74" s="11">
        <v>5</v>
      </c>
      <c r="B74" s="8" t="s">
        <v>25</v>
      </c>
      <c r="C74" s="11" t="s">
        <v>96</v>
      </c>
      <c r="D74" s="11">
        <v>5.0999999999999996</v>
      </c>
      <c r="E74" s="19" t="s">
        <v>129</v>
      </c>
    </row>
    <row r="75" spans="1:6" ht="12" customHeight="1" x14ac:dyDescent="0.25">
      <c r="A75" s="11"/>
      <c r="B75" s="8" t="s">
        <v>67</v>
      </c>
      <c r="C75" s="11">
        <v>700</v>
      </c>
      <c r="D75" s="11">
        <v>104.4</v>
      </c>
      <c r="E75" s="11"/>
    </row>
    <row r="76" spans="1:6" ht="12" customHeight="1" x14ac:dyDescent="0.25">
      <c r="A76" s="51" t="s">
        <v>35</v>
      </c>
      <c r="B76" s="52"/>
      <c r="C76" s="52"/>
      <c r="D76" s="52"/>
      <c r="E76" s="52"/>
    </row>
    <row r="77" spans="1:6" ht="12" customHeight="1" x14ac:dyDescent="0.25">
      <c r="A77" s="21">
        <v>1</v>
      </c>
      <c r="B77" s="8" t="s">
        <v>74</v>
      </c>
      <c r="C77" s="11">
        <v>200</v>
      </c>
      <c r="D77" s="11">
        <v>24.05</v>
      </c>
      <c r="E77" s="11" t="s">
        <v>127</v>
      </c>
    </row>
    <row r="78" spans="1:6" ht="12" customHeight="1" x14ac:dyDescent="0.25">
      <c r="A78" s="21">
        <v>2</v>
      </c>
      <c r="B78" s="12" t="s">
        <v>121</v>
      </c>
      <c r="C78" s="11">
        <v>90</v>
      </c>
      <c r="D78" s="11">
        <v>42.05</v>
      </c>
      <c r="E78" s="11" t="s">
        <v>122</v>
      </c>
    </row>
    <row r="79" spans="1:6" ht="12" customHeight="1" x14ac:dyDescent="0.25">
      <c r="A79" s="21">
        <v>3</v>
      </c>
      <c r="B79" s="8" t="s">
        <v>75</v>
      </c>
      <c r="C79" s="11">
        <v>150</v>
      </c>
      <c r="D79" s="11">
        <v>18.2</v>
      </c>
      <c r="E79" s="11" t="s">
        <v>117</v>
      </c>
    </row>
    <row r="80" spans="1:6" ht="12" customHeight="1" x14ac:dyDescent="0.25">
      <c r="A80" s="11">
        <v>4</v>
      </c>
      <c r="B80" s="22" t="s">
        <v>33</v>
      </c>
      <c r="C80" s="11">
        <v>200</v>
      </c>
      <c r="D80" s="11">
        <v>4.5</v>
      </c>
      <c r="E80" s="11" t="s">
        <v>13</v>
      </c>
    </row>
    <row r="81" spans="1:5" ht="25.5" customHeight="1" x14ac:dyDescent="0.25">
      <c r="A81" s="11">
        <v>5</v>
      </c>
      <c r="B81" s="8" t="s">
        <v>25</v>
      </c>
      <c r="C81" s="11" t="s">
        <v>202</v>
      </c>
      <c r="D81" s="11">
        <v>4.5999999999999996</v>
      </c>
      <c r="E81" s="19" t="s">
        <v>203</v>
      </c>
    </row>
    <row r="82" spans="1:5" ht="12" customHeight="1" x14ac:dyDescent="0.25">
      <c r="A82" s="11"/>
      <c r="B82" s="8" t="s">
        <v>67</v>
      </c>
      <c r="C82" s="11">
        <v>700</v>
      </c>
      <c r="D82" s="11">
        <v>93.4</v>
      </c>
      <c r="E82" s="11"/>
    </row>
    <row r="83" spans="1:5" ht="12" customHeight="1" x14ac:dyDescent="0.25">
      <c r="A83" s="35"/>
      <c r="B83" s="36"/>
      <c r="C83" s="35"/>
      <c r="D83" s="35"/>
      <c r="E83" s="35"/>
    </row>
    <row r="84" spans="1:5" ht="12" customHeight="1" x14ac:dyDescent="0.25">
      <c r="A84" s="13"/>
      <c r="B84" s="14"/>
      <c r="C84" s="13"/>
      <c r="D84" s="13"/>
      <c r="E84" s="13"/>
    </row>
    <row r="85" spans="1:5" ht="12" customHeight="1" x14ac:dyDescent="0.25">
      <c r="A85" t="s">
        <v>38</v>
      </c>
    </row>
  </sheetData>
  <mergeCells count="10">
    <mergeCell ref="A56:E56"/>
    <mergeCell ref="A62:E62"/>
    <mergeCell ref="A69:E69"/>
    <mergeCell ref="A76:E76"/>
    <mergeCell ref="A7:E7"/>
    <mergeCell ref="A14:E14"/>
    <mergeCell ref="A20:E20"/>
    <mergeCell ref="A27:E27"/>
    <mergeCell ref="A33:E33"/>
    <mergeCell ref="A49:E49"/>
  </mergeCells>
  <pageMargins left="0.23622047244094491" right="0.23622047244094491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29" sqref="D29"/>
    </sheetView>
  </sheetViews>
  <sheetFormatPr defaultRowHeight="15" x14ac:dyDescent="0.25"/>
  <cols>
    <col min="1" max="1" width="31.140625" customWidth="1"/>
    <col min="2" max="2" width="19.140625" customWidth="1"/>
    <col min="3" max="3" width="15.140625" customWidth="1"/>
  </cols>
  <sheetData>
    <row r="1" spans="1:3" x14ac:dyDescent="0.25">
      <c r="A1" s="28" t="s">
        <v>128</v>
      </c>
    </row>
    <row r="3" spans="1:3" x14ac:dyDescent="0.25">
      <c r="A3" s="24"/>
      <c r="B3" s="7" t="s">
        <v>84</v>
      </c>
      <c r="C3" s="7" t="s">
        <v>85</v>
      </c>
    </row>
    <row r="4" spans="1:3" x14ac:dyDescent="0.25">
      <c r="A4" s="24" t="s">
        <v>76</v>
      </c>
      <c r="B4" s="29">
        <f>'меню 1 нед'!F17</f>
        <v>0</v>
      </c>
      <c r="C4" s="29">
        <f>'меню 1 нед'!F66</f>
        <v>0</v>
      </c>
    </row>
    <row r="5" spans="1:3" x14ac:dyDescent="0.25">
      <c r="A5" s="24" t="s">
        <v>78</v>
      </c>
      <c r="B5" s="29">
        <f>'меню 1 нед'!F19</f>
        <v>0</v>
      </c>
      <c r="C5" s="29">
        <f>'меню 1 нед'!F68</f>
        <v>0</v>
      </c>
    </row>
    <row r="6" spans="1:3" x14ac:dyDescent="0.25">
      <c r="A6" s="24" t="s">
        <v>77</v>
      </c>
      <c r="B6" s="29">
        <f>'меню 2 нед'!F18</f>
        <v>425.00000000000006</v>
      </c>
      <c r="C6" s="29">
        <f>'меню 2 нед'!F71</f>
        <v>525</v>
      </c>
    </row>
    <row r="7" spans="1:3" x14ac:dyDescent="0.25">
      <c r="A7" s="24" t="s">
        <v>79</v>
      </c>
      <c r="B7" s="29">
        <f>'меню 2 нед'!F20</f>
        <v>85.000000000000014</v>
      </c>
      <c r="C7" s="29">
        <f>'меню 2 нед'!F73</f>
        <v>105</v>
      </c>
    </row>
    <row r="8" spans="1:3" x14ac:dyDescent="0.25">
      <c r="A8" s="24" t="s">
        <v>81</v>
      </c>
      <c r="B8" s="29">
        <f>'меню 3 нед'!F17</f>
        <v>325</v>
      </c>
      <c r="C8" s="29">
        <f>'меню 3 нед'!F58</f>
        <v>424.99999999999994</v>
      </c>
    </row>
    <row r="9" spans="1:3" x14ac:dyDescent="0.25">
      <c r="A9" s="24" t="s">
        <v>80</v>
      </c>
      <c r="B9" s="29">
        <f>'меню 3 нед'!F19</f>
        <v>65</v>
      </c>
      <c r="C9" s="29">
        <f>'меню 3 нед'!F60</f>
        <v>84.999999999999986</v>
      </c>
    </row>
    <row r="10" spans="1:3" x14ac:dyDescent="0.25">
      <c r="A10" s="24" t="s">
        <v>82</v>
      </c>
      <c r="B10" s="29">
        <f>'4 нед'!F17</f>
        <v>376.34999999999997</v>
      </c>
      <c r="C10" s="29">
        <f>'4 нед'!F63</f>
        <v>485.6</v>
      </c>
    </row>
    <row r="11" spans="1:3" x14ac:dyDescent="0.25">
      <c r="A11" s="24" t="s">
        <v>83</v>
      </c>
      <c r="B11" s="29">
        <f>'4 нед'!F19</f>
        <v>75.27</v>
      </c>
      <c r="C11" s="29">
        <f>'4 нед'!F65</f>
        <v>97.12</v>
      </c>
    </row>
    <row r="12" spans="1:3" x14ac:dyDescent="0.25">
      <c r="A12" s="7" t="s">
        <v>86</v>
      </c>
      <c r="B12" s="30">
        <f>(B5+B7+B9+B11)/4</f>
        <v>56.317499999999995</v>
      </c>
      <c r="C12" s="30">
        <f>(C5+C7+C9+C11)/4</f>
        <v>71.78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меню 1 нед</vt:lpstr>
      <vt:lpstr>меню 2 нед</vt:lpstr>
      <vt:lpstr>меню 3 нед</vt:lpstr>
      <vt:lpstr>4 нед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Elena</cp:lastModifiedBy>
  <cp:lastPrinted>2023-10-27T04:36:53Z</cp:lastPrinted>
  <dcterms:created xsi:type="dcterms:W3CDTF">2018-01-11T08:28:56Z</dcterms:created>
  <dcterms:modified xsi:type="dcterms:W3CDTF">2024-04-17T13:06:19Z</dcterms:modified>
</cp:coreProperties>
</file>